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5" l="1"/>
  <c r="J51" i="5"/>
  <c r="I51" i="5"/>
  <c r="H51" i="5"/>
  <c r="G51" i="5"/>
  <c r="J43" i="5"/>
  <c r="J52" i="5" s="1"/>
  <c r="I43" i="5"/>
  <c r="I52" i="5" s="1"/>
  <c r="H43" i="5"/>
  <c r="G43" i="5"/>
  <c r="F20" i="5"/>
  <c r="J19" i="5"/>
  <c r="I19" i="5"/>
  <c r="H19" i="5"/>
  <c r="G19" i="5"/>
  <c r="J11" i="5"/>
  <c r="J20" i="5" s="1"/>
  <c r="I11" i="5"/>
  <c r="H11" i="5"/>
  <c r="H20" i="5" s="1"/>
  <c r="G11" i="5"/>
  <c r="I20" i="5" l="1"/>
  <c r="G20" i="5"/>
  <c r="H52" i="5"/>
  <c r="G52" i="5"/>
</calcChain>
</file>

<file path=xl/sharedStrings.xml><?xml version="1.0" encoding="utf-8"?>
<sst xmlns="http://schemas.openxmlformats.org/spreadsheetml/2006/main" count="97" uniqueCount="58">
  <si>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</si>
  <si>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</si>
  <si>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</si>
  <si>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</si>
  <si>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</si>
  <si>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</si>
  <si>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</si>
  <si>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</si>
  <si>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</si>
  <si>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</si>
  <si>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</si>
  <si>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</si>
  <si>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</si>
  <si>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</si>
  <si>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</si>
  <si>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</si>
  <si>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</si>
  <si>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</si>
  <si>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</si>
  <si>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 xml:space="preserve">Итого </t>
  </si>
  <si>
    <t>Ккалл</t>
  </si>
  <si>
    <t xml:space="preserve">фрукт </t>
  </si>
  <si>
    <t xml:space="preserve">Каша пшенная </t>
  </si>
  <si>
    <t>179/83</t>
  </si>
  <si>
    <t>668/83</t>
  </si>
  <si>
    <t>напиток</t>
  </si>
  <si>
    <t>642/83</t>
  </si>
  <si>
    <t>924/83</t>
  </si>
  <si>
    <t xml:space="preserve">20/20 </t>
  </si>
  <si>
    <t xml:space="preserve">Хлеб пшеничный/ржаной </t>
  </si>
  <si>
    <t>224/83</t>
  </si>
  <si>
    <t xml:space="preserve">Суп картофельный с фрикадельками </t>
  </si>
  <si>
    <t xml:space="preserve">250/30 </t>
  </si>
  <si>
    <t>хлеб</t>
  </si>
  <si>
    <t>40/40</t>
  </si>
  <si>
    <t xml:space="preserve">30/30 </t>
  </si>
  <si>
    <t>1010/83</t>
  </si>
  <si>
    <t>942/83</t>
  </si>
  <si>
    <t xml:space="preserve">МБОУ СОШ № 1 льготная категория 1-4 класс сахарный диабет </t>
  </si>
  <si>
    <t xml:space="preserve">МБОУ СОШ № 1    льготная категория 5-11 класс сахарный диабет </t>
  </si>
  <si>
    <t xml:space="preserve">Хлеб пшеничный/ржан </t>
  </si>
  <si>
    <t xml:space="preserve">Чай с лимоном без сахара </t>
  </si>
  <si>
    <t xml:space="preserve">Тефтели из говядины на пару с соусом </t>
  </si>
  <si>
    <t xml:space="preserve">250/50 </t>
  </si>
  <si>
    <t>Плов с говядиной отварной</t>
  </si>
  <si>
    <t>20/20</t>
  </si>
  <si>
    <t>Хлеб пшеничный/ржан</t>
  </si>
  <si>
    <t xml:space="preserve">Помидор свежий порциями </t>
  </si>
  <si>
    <t xml:space="preserve">Груша </t>
  </si>
  <si>
    <t>50/200</t>
  </si>
  <si>
    <t xml:space="preserve">3,46/02 </t>
  </si>
  <si>
    <t xml:space="preserve">69/50 </t>
  </si>
  <si>
    <t xml:space="preserve">контр </t>
  </si>
  <si>
    <t xml:space="preserve">85/200 </t>
  </si>
  <si>
    <t>Биточки по -белорусски на пару</t>
  </si>
  <si>
    <t xml:space="preserve">Компот из смородины  без сахара </t>
  </si>
  <si>
    <t xml:space="preserve">Салат из редиса и огурца  с зеленью </t>
  </si>
  <si>
    <t>Компот из клюквы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</si>
</sst>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5" xfId="0" applyFont="1" applyFill="1" applyBorder="1" applyAlignment="1">
      <alignment horizontal="left" wrapText="1"/>
    </xf>
    <xf numFmtId="0" fontId="0" fillId="0" borderId="15" xfId="0" applyBorder="1" applyProtection="1">
      <protection locked="0"/>
    </xf>
    <xf numFmtId="0" fontId="1" fillId="0" borderId="27" xfId="0" applyFont="1" applyBorder="1"/>
    <xf numFmtId="0" fontId="3" fillId="0" borderId="28" xfId="0" applyFont="1" applyBorder="1" applyAlignment="1">
      <alignment horizontal="left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</xf>
    <xf numFmtId="2" fontId="1" fillId="0" borderId="15" xfId="0" applyNumberFormat="1" applyFont="1" applyBorder="1" applyAlignment="1">
      <alignment horizontal="right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0" fontId="3" fillId="0" borderId="26" xfId="0" applyFont="1" applyBorder="1" applyAlignment="1">
      <alignment horizontal="left" wrapText="1"/>
    </xf>
    <xf numFmtId="0" fontId="2" fillId="0" borderId="15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2" fillId="0" borderId="15" xfId="0" applyFont="1" applyBorder="1" applyAlignment="1">
      <alignment horizontal="right" vertical="center" wrapText="1"/>
    </xf>
    <xf numFmtId="2" fontId="1" fillId="0" borderId="1" xfId="0" applyNumberFormat="1" applyFont="1" applyBorder="1"/>
    <xf numFmtId="2" fontId="1" fillId="0" borderId="4" xfId="0" applyNumberFormat="1" applyFont="1" applyBorder="1"/>
    <xf numFmtId="0" fontId="1" fillId="0" borderId="15" xfId="0" applyFont="1" applyBorder="1"/>
    <xf numFmtId="0" fontId="6" fillId="0" borderId="9" xfId="0" applyNumberFormat="1" applyFont="1" applyFill="1" applyBorder="1" applyAlignment="1" applyProtection="1">
      <protection locked="0"/>
    </xf>
    <xf numFmtId="0" fontId="6" fillId="0" borderId="2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1" fillId="0" borderId="22" xfId="0" applyFont="1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wrapText="1"/>
    </xf>
    <xf numFmtId="0" fontId="5" fillId="0" borderId="29" xfId="0" applyNumberFormat="1" applyFont="1" applyBorder="1" applyAlignment="1"/>
    <xf numFmtId="0" fontId="5" fillId="0" borderId="30" xfId="0" applyNumberFormat="1" applyFont="1" applyBorder="1" applyAlignment="1"/>
    <xf numFmtId="0" fontId="5" fillId="0" borderId="4" xfId="0" applyNumberFormat="1" applyFont="1" applyBorder="1" applyAlignment="1"/>
    <xf numFmtId="0" fontId="4" fillId="0" borderId="29" xfId="0" applyNumberFormat="1" applyFont="1" applyFill="1" applyBorder="1" applyAlignment="1" applyProtection="1">
      <alignment horizontal="right"/>
      <protection locked="0"/>
    </xf>
    <xf numFmtId="0" fontId="4" fillId="0" borderId="31" xfId="0" applyNumberFormat="1" applyFont="1" applyFill="1" applyBorder="1" applyAlignment="1" applyProtection="1">
      <alignment horizontal="right"/>
      <protection locked="0"/>
    </xf>
    <xf numFmtId="0" fontId="4" fillId="0" borderId="32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Protection="1">
      <protection locked="0"/>
    </xf>
    <xf numFmtId="0" fontId="6" fillId="0" borderId="3" xfId="0" applyNumberFormat="1" applyFont="1" applyFill="1" applyBorder="1" applyProtection="1">
      <protection locked="0"/>
    </xf>
    <xf numFmtId="0" fontId="1" fillId="0" borderId="15" xfId="0" applyNumberFormat="1" applyFont="1" applyBorder="1"/>
    <xf numFmtId="0" fontId="3" fillId="0" borderId="29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wrapText="1"/>
    </xf>
    <xf numFmtId="0" fontId="0" fillId="2" borderId="23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L29" sqref="L29"/>
    </sheetView>
  </sheetViews>
  <sheetFormatPr defaultRowHeight="15" x14ac:dyDescent="0.25"/>
  <cols>
    <col min="1" max="1" width="8.42578125" customWidth="1"/>
    <col min="3" max="3" width="8.28515625" customWidth="1"/>
    <col min="4" max="4" width="37.7109375" customWidth="1"/>
    <col min="10" max="10" width="12.28515625" customWidth="1"/>
  </cols>
  <sheetData>
    <row r="1" spans="1:10" x14ac:dyDescent="0.25">
      <c r="A1" t="s">
        <v>0</v>
      </c>
      <c r="B1" s="106" t="s">
        <v>38</v>
      </c>
      <c r="C1" s="107"/>
      <c r="D1" s="107"/>
      <c r="E1" s="107"/>
      <c r="F1" s="107"/>
      <c r="G1" s="107"/>
      <c r="I1" t="s">
        <v>1</v>
      </c>
      <c r="J1" s="10">
        <v>45062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1" t="s">
        <v>15</v>
      </c>
      <c r="F3" s="23" t="s">
        <v>5</v>
      </c>
      <c r="G3" s="86" t="s">
        <v>20</v>
      </c>
      <c r="H3" s="24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11</v>
      </c>
      <c r="C4" s="12"/>
      <c r="D4" s="27" t="s">
        <v>47</v>
      </c>
      <c r="E4" s="99">
        <v>65</v>
      </c>
      <c r="F4" s="99">
        <v>26.68</v>
      </c>
      <c r="G4" s="103">
        <v>9</v>
      </c>
      <c r="H4" s="101">
        <v>0.48</v>
      </c>
      <c r="I4" s="42">
        <v>0</v>
      </c>
      <c r="J4" s="42">
        <v>1.8</v>
      </c>
    </row>
    <row r="5" spans="1:10" ht="15.75" thickBot="1" x14ac:dyDescent="0.3">
      <c r="A5" s="4"/>
      <c r="B5" s="3" t="s">
        <v>13</v>
      </c>
      <c r="C5" s="34" t="s">
        <v>50</v>
      </c>
      <c r="D5" s="27" t="s">
        <v>54</v>
      </c>
      <c r="E5" s="99">
        <v>100</v>
      </c>
      <c r="F5" s="103">
        <v>86.08</v>
      </c>
      <c r="G5" s="42">
        <v>239.18</v>
      </c>
      <c r="H5" s="69">
        <v>15.54</v>
      </c>
      <c r="I5" s="69">
        <v>19.43</v>
      </c>
      <c r="J5" s="69">
        <v>9.44</v>
      </c>
    </row>
    <row r="6" spans="1:10" x14ac:dyDescent="0.25">
      <c r="A6" s="4"/>
      <c r="B6" s="3" t="s">
        <v>18</v>
      </c>
      <c r="C6" s="35" t="s">
        <v>23</v>
      </c>
      <c r="D6" s="27" t="s">
        <v>22</v>
      </c>
      <c r="E6" s="99">
        <v>150</v>
      </c>
      <c r="F6" s="103">
        <v>8.2799999999999994</v>
      </c>
      <c r="G6" s="43">
        <v>226.01</v>
      </c>
      <c r="H6" s="70">
        <v>6.83</v>
      </c>
      <c r="I6" s="70">
        <v>4.91</v>
      </c>
      <c r="J6" s="70">
        <v>37.89</v>
      </c>
    </row>
    <row r="7" spans="1:10" x14ac:dyDescent="0.25">
      <c r="A7" s="4"/>
      <c r="B7" s="1" t="s">
        <v>16</v>
      </c>
      <c r="C7" s="35" t="s">
        <v>37</v>
      </c>
      <c r="D7" s="27" t="s">
        <v>55</v>
      </c>
      <c r="E7" s="45">
        <v>200</v>
      </c>
      <c r="F7" s="103">
        <v>24.49</v>
      </c>
      <c r="G7" s="44">
        <v>92.53</v>
      </c>
      <c r="H7" s="71">
        <v>0.12</v>
      </c>
      <c r="I7" s="71">
        <v>0</v>
      </c>
      <c r="J7" s="71">
        <v>22.89</v>
      </c>
    </row>
    <row r="8" spans="1:10" ht="15.75" thickBot="1" x14ac:dyDescent="0.3">
      <c r="A8" s="5"/>
      <c r="B8" s="1" t="s">
        <v>17</v>
      </c>
      <c r="C8" s="14"/>
      <c r="D8" s="27" t="s">
        <v>46</v>
      </c>
      <c r="E8" s="45" t="s">
        <v>45</v>
      </c>
      <c r="F8" s="104">
        <v>3.22</v>
      </c>
      <c r="G8" s="47">
        <v>46.6</v>
      </c>
      <c r="H8" s="72">
        <v>1.52</v>
      </c>
      <c r="I8" s="72">
        <v>0.12</v>
      </c>
      <c r="J8" s="72">
        <v>10.46</v>
      </c>
    </row>
    <row r="9" spans="1:10" ht="15.75" thickBot="1" x14ac:dyDescent="0.3">
      <c r="A9" s="2"/>
      <c r="B9" s="11"/>
      <c r="C9" s="12"/>
      <c r="D9" s="27"/>
      <c r="E9" s="29"/>
      <c r="F9" s="80"/>
      <c r="G9" s="66"/>
      <c r="H9" s="65"/>
      <c r="I9" s="73"/>
      <c r="J9" s="65"/>
    </row>
    <row r="10" spans="1:10" ht="15.75" thickBot="1" x14ac:dyDescent="0.3">
      <c r="A10" s="4"/>
      <c r="B10" s="6"/>
      <c r="C10" s="37"/>
      <c r="D10" s="27"/>
      <c r="E10" s="63"/>
      <c r="F10" s="64"/>
      <c r="G10" s="65"/>
      <c r="H10" s="65"/>
      <c r="I10" s="66"/>
      <c r="J10" s="65"/>
    </row>
    <row r="11" spans="1:10" ht="15.75" thickBot="1" x14ac:dyDescent="0.3">
      <c r="A11" s="5"/>
      <c r="B11" s="14"/>
      <c r="C11" s="36"/>
      <c r="D11" s="26"/>
      <c r="E11" s="67"/>
      <c r="F11" s="68"/>
      <c r="G11" s="49">
        <f>SUM(G4:G10)</f>
        <v>613.32000000000005</v>
      </c>
      <c r="H11" s="51">
        <f>SUM(H4:H10)</f>
        <v>24.490000000000002</v>
      </c>
      <c r="I11" s="49">
        <f>SUM(I4:I10)</f>
        <v>24.46</v>
      </c>
      <c r="J11" s="50">
        <f>SUM(J4:J10)</f>
        <v>82.480000000000018</v>
      </c>
    </row>
    <row r="12" spans="1:10" x14ac:dyDescent="0.25">
      <c r="A12" s="4" t="s">
        <v>10</v>
      </c>
      <c r="B12" s="18" t="s">
        <v>11</v>
      </c>
      <c r="C12" s="34" t="s">
        <v>52</v>
      </c>
      <c r="D12" s="27" t="s">
        <v>56</v>
      </c>
      <c r="E12" s="85">
        <v>99</v>
      </c>
      <c r="F12" s="20">
        <v>40.909999999999997</v>
      </c>
      <c r="G12" s="42">
        <v>51.95</v>
      </c>
      <c r="H12" s="77">
        <v>0.54</v>
      </c>
      <c r="I12" s="77">
        <v>5.99</v>
      </c>
      <c r="J12" s="77">
        <v>1.92</v>
      </c>
    </row>
    <row r="13" spans="1:10" x14ac:dyDescent="0.25">
      <c r="A13" s="4"/>
      <c r="B13" s="19" t="s">
        <v>12</v>
      </c>
      <c r="C13" s="38" t="s">
        <v>30</v>
      </c>
      <c r="D13" s="27" t="s">
        <v>31</v>
      </c>
      <c r="E13" s="20" t="s">
        <v>32</v>
      </c>
      <c r="F13" s="20">
        <v>50.77</v>
      </c>
      <c r="G13" s="43">
        <v>170.61</v>
      </c>
      <c r="H13" s="78">
        <v>8.67</v>
      </c>
      <c r="I13" s="78">
        <v>5.67</v>
      </c>
      <c r="J13" s="78">
        <v>20</v>
      </c>
    </row>
    <row r="14" spans="1:10" x14ac:dyDescent="0.25">
      <c r="A14" s="4"/>
      <c r="B14" s="19" t="s">
        <v>13</v>
      </c>
      <c r="C14" s="35" t="s">
        <v>26</v>
      </c>
      <c r="D14" s="27" t="s">
        <v>44</v>
      </c>
      <c r="E14" s="29" t="s">
        <v>49</v>
      </c>
      <c r="F14" s="29">
        <v>79.48</v>
      </c>
      <c r="G14" s="43">
        <v>434.08</v>
      </c>
      <c r="H14" s="43">
        <v>19.489999999999998</v>
      </c>
      <c r="I14" s="43">
        <v>15.38</v>
      </c>
      <c r="J14" s="43">
        <v>51.34</v>
      </c>
    </row>
    <row r="15" spans="1:10" x14ac:dyDescent="0.25">
      <c r="A15" s="4"/>
      <c r="B15" s="19" t="s">
        <v>25</v>
      </c>
      <c r="C15" s="38" t="s">
        <v>27</v>
      </c>
      <c r="D15" s="27" t="s">
        <v>57</v>
      </c>
      <c r="E15" s="29">
        <v>200</v>
      </c>
      <c r="F15" s="29">
        <v>23.02</v>
      </c>
      <c r="G15" s="44">
        <v>92.53</v>
      </c>
      <c r="H15" s="44">
        <v>0.12</v>
      </c>
      <c r="I15" s="44">
        <v>0</v>
      </c>
      <c r="J15" s="44">
        <v>22.89</v>
      </c>
    </row>
    <row r="16" spans="1:10" x14ac:dyDescent="0.25">
      <c r="A16" s="4"/>
      <c r="B16" s="19" t="s">
        <v>33</v>
      </c>
      <c r="C16" s="13"/>
      <c r="D16" s="27" t="s">
        <v>29</v>
      </c>
      <c r="E16" s="81" t="s">
        <v>35</v>
      </c>
      <c r="F16" s="81">
        <v>4.83</v>
      </c>
      <c r="G16" s="47">
        <v>89.2</v>
      </c>
      <c r="H16" s="47">
        <v>1.52</v>
      </c>
      <c r="I16" s="47">
        <v>0.12</v>
      </c>
      <c r="J16" s="47">
        <v>10.46</v>
      </c>
    </row>
    <row r="17" spans="1:10" ht="15.75" thickBot="1" x14ac:dyDescent="0.3">
      <c r="A17" s="4"/>
      <c r="B17" s="11" t="s">
        <v>21</v>
      </c>
      <c r="C17" s="13"/>
      <c r="D17" s="27" t="s">
        <v>48</v>
      </c>
      <c r="E17" s="81">
        <v>160</v>
      </c>
      <c r="F17" s="81">
        <v>30.24</v>
      </c>
      <c r="G17" s="97">
        <v>38</v>
      </c>
      <c r="H17" s="48">
        <v>8.67</v>
      </c>
      <c r="I17" s="46">
        <v>0.72</v>
      </c>
      <c r="J17" s="46">
        <v>39.08</v>
      </c>
    </row>
    <row r="18" spans="1:10" ht="15.75" thickBot="1" x14ac:dyDescent="0.3">
      <c r="A18" s="4"/>
      <c r="B18" s="11"/>
      <c r="C18" s="13"/>
      <c r="D18" s="27"/>
      <c r="E18" s="81"/>
      <c r="F18" s="81"/>
      <c r="G18" s="65"/>
      <c r="H18" s="73"/>
      <c r="I18" s="65"/>
      <c r="J18" s="65"/>
    </row>
    <row r="19" spans="1:10" x14ac:dyDescent="0.25">
      <c r="A19" s="4"/>
      <c r="B19" s="17"/>
      <c r="C19" s="17"/>
      <c r="D19" s="20"/>
      <c r="E19" s="22"/>
      <c r="F19" s="32"/>
      <c r="G19" s="59">
        <f>SUM(G12:G18)</f>
        <v>876.37</v>
      </c>
      <c r="H19" s="60">
        <f>SUM(H12:H18)</f>
        <v>39.01</v>
      </c>
      <c r="I19" s="61">
        <f>SUM(I12:I18)</f>
        <v>27.88</v>
      </c>
      <c r="J19" s="62">
        <f>SUM(J12:J18)</f>
        <v>145.69</v>
      </c>
    </row>
    <row r="20" spans="1:10" ht="15.75" thickBot="1" x14ac:dyDescent="0.3">
      <c r="A20" s="5"/>
      <c r="B20" s="31" t="s">
        <v>19</v>
      </c>
      <c r="C20" s="14"/>
      <c r="D20" s="15"/>
      <c r="E20" s="16"/>
      <c r="F20" s="33">
        <f>SUM(F4:F19)</f>
        <v>378</v>
      </c>
      <c r="G20" s="59">
        <f>SUM(G11+G19)</f>
        <v>1489.69</v>
      </c>
      <c r="H20" s="95">
        <f>SUM(H11+H19)</f>
        <v>63.5</v>
      </c>
      <c r="I20" s="59">
        <f>SUM(I11+I19)</f>
        <v>52.34</v>
      </c>
      <c r="J20" s="96">
        <f>SUM(J11+J19)</f>
        <v>228.17000000000002</v>
      </c>
    </row>
    <row r="33" spans="1:10" x14ac:dyDescent="0.25">
      <c r="A33" t="s">
        <v>0</v>
      </c>
      <c r="B33" s="106" t="s">
        <v>39</v>
      </c>
      <c r="C33" s="107"/>
      <c r="D33" s="107"/>
      <c r="E33" s="107"/>
      <c r="F33" s="107"/>
      <c r="G33" s="107"/>
      <c r="I33" t="s">
        <v>1</v>
      </c>
      <c r="J33" s="10">
        <v>45062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14</v>
      </c>
      <c r="D35" s="8" t="s">
        <v>4</v>
      </c>
      <c r="E35" s="21" t="s">
        <v>15</v>
      </c>
      <c r="F35" s="23" t="s">
        <v>5</v>
      </c>
      <c r="G35" s="25" t="s">
        <v>20</v>
      </c>
      <c r="H35" s="24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/>
      <c r="C36" s="12"/>
      <c r="D36" s="27"/>
      <c r="E36" s="29"/>
      <c r="F36" s="29"/>
      <c r="G36" s="28"/>
      <c r="H36" s="28"/>
      <c r="I36" s="28"/>
      <c r="J36" s="28"/>
    </row>
    <row r="37" spans="1:10" ht="15.75" thickBot="1" x14ac:dyDescent="0.3">
      <c r="A37" s="4"/>
      <c r="B37" s="3" t="s">
        <v>13</v>
      </c>
      <c r="C37" s="34" t="s">
        <v>24</v>
      </c>
      <c r="D37" s="27" t="s">
        <v>42</v>
      </c>
      <c r="E37" s="20" t="s">
        <v>51</v>
      </c>
      <c r="F37" s="79">
        <v>41.82</v>
      </c>
      <c r="G37" s="42">
        <v>182.59</v>
      </c>
      <c r="H37" s="69">
        <v>8.51</v>
      </c>
      <c r="I37" s="69">
        <v>10.4</v>
      </c>
      <c r="J37" s="69">
        <v>7.86</v>
      </c>
    </row>
    <row r="38" spans="1:10" x14ac:dyDescent="0.25">
      <c r="A38" s="4"/>
      <c r="B38" s="3" t="s">
        <v>18</v>
      </c>
      <c r="C38" s="41" t="s">
        <v>23</v>
      </c>
      <c r="D38" s="27" t="s">
        <v>22</v>
      </c>
      <c r="E38" s="99">
        <v>180</v>
      </c>
      <c r="F38" s="100">
        <v>9.94</v>
      </c>
      <c r="G38" s="43">
        <v>271.20999999999998</v>
      </c>
      <c r="H38" s="75">
        <v>8.1999999999999993</v>
      </c>
      <c r="I38" s="75">
        <v>5.89</v>
      </c>
      <c r="J38" s="75">
        <v>45.47</v>
      </c>
    </row>
    <row r="39" spans="1:10" ht="16.5" customHeight="1" x14ac:dyDescent="0.25">
      <c r="A39" s="4"/>
      <c r="B39" s="1" t="s">
        <v>16</v>
      </c>
      <c r="C39" s="35" t="s">
        <v>36</v>
      </c>
      <c r="D39" s="27" t="s">
        <v>41</v>
      </c>
      <c r="E39" s="29">
        <v>200</v>
      </c>
      <c r="F39" s="79">
        <v>2.99</v>
      </c>
      <c r="G39" s="103">
        <v>56.99</v>
      </c>
      <c r="H39" s="76">
        <v>0.19</v>
      </c>
      <c r="I39" s="88">
        <v>0</v>
      </c>
      <c r="J39" s="76">
        <v>13.63</v>
      </c>
    </row>
    <row r="40" spans="1:10" ht="15.75" thickBot="1" x14ac:dyDescent="0.3">
      <c r="A40" s="5"/>
      <c r="B40" s="1" t="s">
        <v>17</v>
      </c>
      <c r="C40" s="74"/>
      <c r="D40" s="27" t="s">
        <v>40</v>
      </c>
      <c r="E40" s="20" t="s">
        <v>28</v>
      </c>
      <c r="F40" s="79">
        <v>3.22</v>
      </c>
      <c r="G40" s="30">
        <v>178.4</v>
      </c>
      <c r="H40" s="65">
        <v>5.96</v>
      </c>
      <c r="I40" s="65">
        <v>0.72</v>
      </c>
      <c r="J40" s="65">
        <v>39.08</v>
      </c>
    </row>
    <row r="41" spans="1:10" ht="15.75" thickBot="1" x14ac:dyDescent="0.3">
      <c r="A41" s="2"/>
      <c r="B41" s="11"/>
      <c r="C41" s="12"/>
      <c r="D41" s="27"/>
      <c r="E41" s="29"/>
      <c r="F41" s="80"/>
      <c r="G41" s="66"/>
      <c r="H41" s="65"/>
      <c r="I41" s="73"/>
      <c r="J41" s="65"/>
    </row>
    <row r="42" spans="1:10" x14ac:dyDescent="0.25">
      <c r="A42" s="4"/>
      <c r="B42" s="6"/>
      <c r="C42" s="37"/>
      <c r="D42" s="27"/>
      <c r="E42" s="45"/>
      <c r="F42" s="53"/>
      <c r="G42" s="47"/>
      <c r="H42" s="47"/>
      <c r="I42" s="54"/>
      <c r="J42" s="47"/>
    </row>
    <row r="43" spans="1:10" ht="15.75" thickBot="1" x14ac:dyDescent="0.3">
      <c r="A43" s="5"/>
      <c r="B43" s="14"/>
      <c r="C43" s="36"/>
      <c r="D43" s="26"/>
      <c r="E43" s="55"/>
      <c r="F43" s="56"/>
      <c r="G43" s="92">
        <f>SUM(G36:G42)</f>
        <v>689.18999999999994</v>
      </c>
      <c r="H43" s="93">
        <f>SUM(H36:H42)</f>
        <v>22.860000000000003</v>
      </c>
      <c r="I43" s="92">
        <f>SUM(I36:I42)</f>
        <v>17.009999999999998</v>
      </c>
      <c r="J43" s="94">
        <f>SUM(J36:J42)</f>
        <v>106.03999999999999</v>
      </c>
    </row>
    <row r="44" spans="1:10" x14ac:dyDescent="0.25">
      <c r="A44" s="4" t="s">
        <v>10</v>
      </c>
      <c r="B44" s="18" t="s">
        <v>11</v>
      </c>
      <c r="C44" s="34" t="s">
        <v>52</v>
      </c>
      <c r="D44" s="27" t="s">
        <v>56</v>
      </c>
      <c r="E44" s="20">
        <v>168</v>
      </c>
      <c r="F44" s="81">
        <v>69.739999999999995</v>
      </c>
      <c r="G44" s="42">
        <v>64.94</v>
      </c>
      <c r="H44" s="42">
        <v>0.9</v>
      </c>
      <c r="I44" s="42">
        <v>9.99</v>
      </c>
      <c r="J44" s="42">
        <v>3.2</v>
      </c>
    </row>
    <row r="45" spans="1:10" x14ac:dyDescent="0.25">
      <c r="A45" s="4"/>
      <c r="B45" s="19" t="s">
        <v>12</v>
      </c>
      <c r="C45" s="38" t="s">
        <v>30</v>
      </c>
      <c r="D45" s="27" t="s">
        <v>31</v>
      </c>
      <c r="E45" s="20" t="s">
        <v>43</v>
      </c>
      <c r="F45" s="20">
        <v>68.88</v>
      </c>
      <c r="G45" s="43">
        <v>182.8</v>
      </c>
      <c r="H45" s="78">
        <v>8.67</v>
      </c>
      <c r="I45" s="78">
        <v>5.67</v>
      </c>
      <c r="J45" s="78">
        <v>20</v>
      </c>
    </row>
    <row r="46" spans="1:10" x14ac:dyDescent="0.25">
      <c r="A46" s="4"/>
      <c r="B46" s="19" t="s">
        <v>13</v>
      </c>
      <c r="C46" s="35" t="s">
        <v>26</v>
      </c>
      <c r="D46" s="27" t="s">
        <v>44</v>
      </c>
      <c r="E46" s="29" t="s">
        <v>53</v>
      </c>
      <c r="F46" s="29">
        <v>121.71</v>
      </c>
      <c r="G46" s="43">
        <v>476.63</v>
      </c>
      <c r="H46" s="43">
        <v>23.7</v>
      </c>
      <c r="I46" s="43">
        <v>17.96</v>
      </c>
      <c r="J46" s="43">
        <v>51.59</v>
      </c>
    </row>
    <row r="47" spans="1:10" x14ac:dyDescent="0.25">
      <c r="A47" s="4"/>
      <c r="B47" s="19" t="s">
        <v>25</v>
      </c>
      <c r="C47" s="38" t="s">
        <v>27</v>
      </c>
      <c r="D47" s="27" t="s">
        <v>57</v>
      </c>
      <c r="E47" s="29">
        <v>200</v>
      </c>
      <c r="F47" s="29">
        <v>23.02</v>
      </c>
      <c r="G47" s="44">
        <v>92.53</v>
      </c>
      <c r="H47" s="44">
        <v>0.12</v>
      </c>
      <c r="I47" s="87">
        <v>0</v>
      </c>
      <c r="J47" s="44">
        <v>22.89</v>
      </c>
    </row>
    <row r="48" spans="1:10" x14ac:dyDescent="0.25">
      <c r="A48" s="4"/>
      <c r="B48" s="19" t="s">
        <v>33</v>
      </c>
      <c r="C48" s="13"/>
      <c r="D48" s="27" t="s">
        <v>29</v>
      </c>
      <c r="E48" s="81" t="s">
        <v>34</v>
      </c>
      <c r="F48" s="81">
        <v>6.44</v>
      </c>
      <c r="G48" s="47">
        <v>89.2</v>
      </c>
      <c r="H48" s="47">
        <v>2.98</v>
      </c>
      <c r="I48" s="47">
        <v>0.36</v>
      </c>
      <c r="J48" s="47">
        <v>19.54</v>
      </c>
    </row>
    <row r="49" spans="1:10" x14ac:dyDescent="0.25">
      <c r="A49" s="4"/>
      <c r="B49" s="11" t="s">
        <v>21</v>
      </c>
      <c r="C49" s="13"/>
      <c r="D49" s="27" t="s">
        <v>48</v>
      </c>
      <c r="E49" s="81">
        <v>160</v>
      </c>
      <c r="F49" s="20">
        <v>30.24</v>
      </c>
      <c r="G49" s="30">
        <v>38</v>
      </c>
      <c r="H49" s="102">
        <v>8.67</v>
      </c>
      <c r="I49" s="47">
        <v>0.72</v>
      </c>
      <c r="J49" s="47">
        <v>39.08</v>
      </c>
    </row>
    <row r="50" spans="1:10" ht="15.75" thickBot="1" x14ac:dyDescent="0.3">
      <c r="A50" s="4"/>
      <c r="B50" s="11"/>
      <c r="C50" s="13"/>
      <c r="D50" s="27"/>
      <c r="E50" s="20"/>
      <c r="F50" s="85"/>
      <c r="G50" s="80"/>
      <c r="H50" s="98"/>
      <c r="I50" s="105"/>
      <c r="J50" s="98"/>
    </row>
    <row r="51" spans="1:10" ht="15.75" thickBot="1" x14ac:dyDescent="0.3">
      <c r="A51" s="4"/>
      <c r="B51" s="39"/>
      <c r="C51" s="17"/>
      <c r="D51" s="40"/>
      <c r="E51" s="52"/>
      <c r="F51" s="58"/>
      <c r="G51" s="89">
        <f>SUM(G44:G50)</f>
        <v>944.1</v>
      </c>
      <c r="H51" s="90">
        <f>SUM(H44:H50)</f>
        <v>45.039999999999992</v>
      </c>
      <c r="I51" s="91">
        <f>SUM(I44:I50)</f>
        <v>34.700000000000003</v>
      </c>
      <c r="J51" s="89">
        <f>SUM(J44:J50)</f>
        <v>156.30000000000001</v>
      </c>
    </row>
    <row r="52" spans="1:10" ht="15.75" thickBot="1" x14ac:dyDescent="0.3">
      <c r="A52" s="5"/>
      <c r="B52" s="31" t="s">
        <v>19</v>
      </c>
      <c r="C52" s="14"/>
      <c r="D52" s="15"/>
      <c r="E52" s="55"/>
      <c r="F52" s="57">
        <f>SUM(F37:F51)</f>
        <v>377.99999999999994</v>
      </c>
      <c r="G52" s="82">
        <f>SUM(G51,G43)</f>
        <v>1633.29</v>
      </c>
      <c r="H52" s="83">
        <f>SUM(H51,H43)</f>
        <v>67.899999999999991</v>
      </c>
      <c r="I52" s="84">
        <f>SUM(I43+28.26)</f>
        <v>45.269999999999996</v>
      </c>
      <c r="J52" s="84">
        <f>SUM(J43+120.74)</f>
        <v>226.77999999999997</v>
      </c>
    </row>
  </sheetData>
  <mergeCells count="2">
    <mergeCell ref="B1:G1"/>
    <mergeCell ref="B33:G33"/>
  </mergeCells>
  <pageMargins left="0.7" right="0.7" top="0.75" bottom="0.75" header="0.3" footer="0.3"/>
  <pageSetup paperSize="9" orientation="landscape" verticalDpi="0" r:id="rId1"/>
  <ignoredErrors>
    <ignoredError sqref="G11:J11 G19:J19 F20:J20 G43:J43 G52:J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2022-03-01T10:06:01Z</cp:lastPrinted>
  <dcterms:created xsi:type="dcterms:W3CDTF">2015-06-05T18:19:34Z</dcterms:created>
  <dcterms:modified xsi:type="dcterms:W3CDTF">2023-05-16T04:26:52Z</dcterms:modified>
</cp:coreProperties>
</file>