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3 г" sheetId="1" r:id="rId1"/>
    <sheet name="Лист1" sheetId="2" r:id="rId2"/>
  </sheets>
  <definedNames>
    <definedName name="_xlnm.Print_Area" localSheetId="0">'меню 2023 г'!$A$1:$Q$579</definedName>
  </definedNames>
  <calcPr fullCalcOnLoad="1"/>
</workbook>
</file>

<file path=xl/sharedStrings.xml><?xml version="1.0" encoding="utf-8"?>
<sst xmlns="http://schemas.openxmlformats.org/spreadsheetml/2006/main" count="1335" uniqueCount="209">
  <si>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</si>
  <si>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</si>
  <si>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</si>
  <si>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</si>
  <si>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</si>
  <si>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</si>
  <si>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</si>
  <si>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</si>
  <si>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</si>
  <si>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</si>
  <si>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</si>
  <si>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</si>
  <si>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</si>
  <si>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</si>
  <si>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</si>
  <si>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</si>
  <si>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</si>
  <si>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</si>
  <si>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</si>
  <si>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</si>
  <si>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</si>
  <si>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</si>
  <si>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</si>
  <si>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</si>
  <si>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>1025/83</t>
  </si>
  <si>
    <t>924/83</t>
  </si>
  <si>
    <t>Картофельное пюре</t>
  </si>
  <si>
    <t>Хлеб пшеничный/ржаной</t>
  </si>
  <si>
    <t>ВСЕГО:</t>
  </si>
  <si>
    <t>Салат из свежих помидор с раст.маслом</t>
  </si>
  <si>
    <t>508/83</t>
  </si>
  <si>
    <t>223/83</t>
  </si>
  <si>
    <t>642/83</t>
  </si>
  <si>
    <t>221/83</t>
  </si>
  <si>
    <t>ЗАВТРАК - 25%</t>
  </si>
  <si>
    <t>ОБЕД - 35%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</si>
  <si>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</si>
  <si>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</si>
  <si>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</si>
  <si>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</si>
  <si>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</si>
  <si>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</si>
  <si>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</si>
  <si>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</si>
  <si>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</si>
  <si>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</si>
  <si>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</si>
  <si>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</si>
  <si>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</si>
  <si>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</si>
  <si>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</si>
  <si>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</si>
  <si>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</si>
  <si>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</si>
  <si>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В1</t>
  </si>
  <si>
    <t>Салат из свежих овощей с раст. маслом</t>
  </si>
  <si>
    <t>759/83</t>
  </si>
  <si>
    <t>контр.</t>
  </si>
  <si>
    <t>570/83</t>
  </si>
  <si>
    <t>497/83</t>
  </si>
  <si>
    <t>58/83</t>
  </si>
  <si>
    <t>224/84</t>
  </si>
  <si>
    <t>Макароны отварные</t>
  </si>
  <si>
    <t>40/40</t>
  </si>
  <si>
    <t>250/30</t>
  </si>
  <si>
    <t>-</t>
  </si>
  <si>
    <t>296/83</t>
  </si>
  <si>
    <t>60/1983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</si>
  <si>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</si>
  <si>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</si>
  <si>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</si>
  <si>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</si>
  <si>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Йогурт</t>
  </si>
  <si>
    <t>200/65</t>
  </si>
  <si>
    <t>Четверг</t>
  </si>
  <si>
    <t xml:space="preserve">Йогурт </t>
  </si>
  <si>
    <t>30/30</t>
  </si>
  <si>
    <t>Каша пшенная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</si>
  <si>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</si>
  <si>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</si>
  <si>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</si>
  <si>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</si>
  <si>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</si>
  <si>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</si>
  <si>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Икра овощная</t>
  </si>
  <si>
    <t>657/83</t>
  </si>
  <si>
    <t xml:space="preserve">среда </t>
  </si>
  <si>
    <t>Хлеб  ржаной</t>
  </si>
  <si>
    <t xml:space="preserve">Масло сливоч </t>
  </si>
  <si>
    <t>660/83</t>
  </si>
  <si>
    <t>444/83</t>
  </si>
  <si>
    <t>50/50</t>
  </si>
  <si>
    <t>208/83</t>
  </si>
  <si>
    <t>927/83</t>
  </si>
  <si>
    <t>179/83</t>
  </si>
  <si>
    <t>732/83</t>
  </si>
  <si>
    <t>506/83</t>
  </si>
  <si>
    <t>60/83</t>
  </si>
  <si>
    <t>Суп с фрикадельками</t>
  </si>
  <si>
    <t>61/83</t>
  </si>
  <si>
    <t>Салат из св помидор и перца</t>
  </si>
  <si>
    <t>Фрукт сезонный</t>
  </si>
  <si>
    <t>217/83</t>
  </si>
  <si>
    <t>Хлеб пшеничный</t>
  </si>
  <si>
    <t>Тефтели рубленые с соусом</t>
  </si>
  <si>
    <t>Язык отварной с соусом</t>
  </si>
  <si>
    <t>1.307/02</t>
  </si>
  <si>
    <t>342/83</t>
  </si>
  <si>
    <t>Капуста тушенная</t>
  </si>
  <si>
    <t>364/83</t>
  </si>
  <si>
    <t>Хлеб ржаной</t>
  </si>
  <si>
    <t>60/50</t>
  </si>
  <si>
    <t>668/83</t>
  </si>
  <si>
    <t>Птица отварная</t>
  </si>
  <si>
    <t>779/83</t>
  </si>
  <si>
    <t xml:space="preserve">Рагу овощное </t>
  </si>
  <si>
    <t>697/83</t>
  </si>
  <si>
    <t>30/40</t>
  </si>
  <si>
    <t>200/10</t>
  </si>
  <si>
    <t>134.61</t>
  </si>
  <si>
    <t>0.94</t>
  </si>
  <si>
    <t>Салат из св помидоров и огурцов</t>
  </si>
  <si>
    <t>Овощи порционно</t>
  </si>
  <si>
    <t>55/1983</t>
  </si>
  <si>
    <t xml:space="preserve">Салат из свежих огурцов </t>
  </si>
  <si>
    <t>Салат из свежих огурцов</t>
  </si>
  <si>
    <t>319/16</t>
  </si>
  <si>
    <t>Чай с лимоном</t>
  </si>
  <si>
    <t>Компот (фрукты или ягоды)</t>
  </si>
  <si>
    <t>676/83</t>
  </si>
  <si>
    <t xml:space="preserve">Котлета полтавская </t>
  </si>
  <si>
    <t>Компот(фрукты или ягоды)</t>
  </si>
  <si>
    <t>250/50</t>
  </si>
  <si>
    <t>100/15</t>
  </si>
  <si>
    <t>703/83</t>
  </si>
  <si>
    <t>Цыплята тушенные в соусе</t>
  </si>
  <si>
    <t>90/50</t>
  </si>
  <si>
    <t>Суп картофельный с горохом с говядиной</t>
  </si>
  <si>
    <t>654/83</t>
  </si>
  <si>
    <t>1042/83</t>
  </si>
  <si>
    <t>3.46/02</t>
  </si>
  <si>
    <t>Биточки по-белорусски</t>
  </si>
  <si>
    <t>632/83</t>
  </si>
  <si>
    <t>Гуляш из говядины</t>
  </si>
  <si>
    <t>75/75</t>
  </si>
  <si>
    <t>50/75</t>
  </si>
  <si>
    <t>Салат из свежих помидор и огурцов</t>
  </si>
  <si>
    <t>100/50</t>
  </si>
  <si>
    <t>773/83</t>
  </si>
  <si>
    <t xml:space="preserve">осень-зима </t>
  </si>
  <si>
    <t>356/16</t>
  </si>
  <si>
    <t>Рис с овощами</t>
  </si>
  <si>
    <t>1,57/06</t>
  </si>
  <si>
    <t>Салат Беларусский</t>
  </si>
  <si>
    <t>Каша пшеничная</t>
  </si>
  <si>
    <t>Уха ростовская( семга)</t>
  </si>
  <si>
    <t>Каша кукурузная</t>
  </si>
  <si>
    <t xml:space="preserve">Язык отварной </t>
  </si>
  <si>
    <t>Йогурт питьевой</t>
  </si>
  <si>
    <t>675/83</t>
  </si>
  <si>
    <t>250/10</t>
  </si>
  <si>
    <t>Фрукты сезонный</t>
  </si>
  <si>
    <t>180/25</t>
  </si>
  <si>
    <t>658/83</t>
  </si>
  <si>
    <t>250/25/10</t>
  </si>
  <si>
    <t>Фрукт печенный</t>
  </si>
  <si>
    <t xml:space="preserve">Каша рисовая на молоке без сахара </t>
  </si>
  <si>
    <t>Какао с молоком без сахара</t>
  </si>
  <si>
    <t>Борщ со сметаной</t>
  </si>
  <si>
    <t>Компот (фрукты или ягоды) без сахара</t>
  </si>
  <si>
    <t>Фрукт печеный</t>
  </si>
  <si>
    <t>Каша рисовая на молоке с маслом без сахара</t>
  </si>
  <si>
    <t>Чай без сахара</t>
  </si>
  <si>
    <t>Котлета полтавская на пару</t>
  </si>
  <si>
    <t>Биточки по-белорусски на пару</t>
  </si>
  <si>
    <t>Компот(фрукты или ягоды) без сахара</t>
  </si>
  <si>
    <t>Тефтели рубленые на пару  с соусом</t>
  </si>
  <si>
    <t>Котлета рыбная бужок (горбуша) на пару</t>
  </si>
  <si>
    <t xml:space="preserve">Рассольник ленинградский  </t>
  </si>
  <si>
    <t>Котлета рыбная на пару</t>
  </si>
  <si>
    <t>Котлета н/р из филе птицы на пару</t>
  </si>
  <si>
    <t>Щи из св капусты  со сметаной</t>
  </si>
  <si>
    <t>Котлета из филе птицы на пару с соусом</t>
  </si>
  <si>
    <t>Щи из св капусты со сметаной</t>
  </si>
  <si>
    <t>Запеканка из творога без сахара</t>
  </si>
  <si>
    <t xml:space="preserve">Суп картофельный с горохом </t>
  </si>
  <si>
    <t>Котлета по-хлыновски на пару</t>
  </si>
  <si>
    <t>Котлета московская на пару</t>
  </si>
  <si>
    <t xml:space="preserve">Суп с макарон изделиями </t>
  </si>
  <si>
    <t>Поджарка из отварной говядины говядины</t>
  </si>
  <si>
    <t>Плов с отварным мясом</t>
  </si>
  <si>
    <t>Поджарка из отварной  говядины</t>
  </si>
  <si>
    <t>Каша молочная Дружба без сахара</t>
  </si>
  <si>
    <t xml:space="preserve">Борщ сибирский </t>
  </si>
  <si>
    <t>Шницель н/р из говядины на пару</t>
  </si>
  <si>
    <t xml:space="preserve">Суп овощной </t>
  </si>
  <si>
    <t>Напиток (фрукты или ягоды) без сахара</t>
  </si>
  <si>
    <t>Котлета  из филе индейки на пару</t>
  </si>
  <si>
    <t>Котлета из филе индейки на пару с соусом</t>
  </si>
  <si>
    <t>Пудинг из творога без сахара</t>
  </si>
  <si>
    <t>Биточки р. из говядины на пару  с соусом</t>
  </si>
  <si>
    <t xml:space="preserve">Щи из св капусты </t>
  </si>
  <si>
    <t>Бифштекс рубленый
 на пару</t>
  </si>
  <si>
    <t>Биточки хмельницкие  на пару</t>
  </si>
  <si>
    <t>Плов с отварным  мясом</t>
  </si>
  <si>
    <t>216/83</t>
  </si>
  <si>
    <t>Суп крестьянский с крупой</t>
  </si>
  <si>
    <t xml:space="preserve">Биточки по-селянски  на пару </t>
  </si>
  <si>
    <t>Биточки по-селянски на пару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</si>
</sst>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justify"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NumberFormat="1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2" fontId="1" fillId="0" borderId="22" xfId="0" applyNumberFormat="1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3" borderId="22" xfId="0" applyFont="1" applyFill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48" fillId="0" borderId="22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2" fontId="1" fillId="0" borderId="15" xfId="0" applyNumberFormat="1" applyFont="1" applyBorder="1" applyAlignment="1">
      <alignment horizontal="center" wrapText="1"/>
    </xf>
    <xf numFmtId="0" fontId="50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202" fontId="1" fillId="0" borderId="22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left" wrapText="1"/>
    </xf>
    <xf numFmtId="0" fontId="49" fillId="0" borderId="23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1" fillId="0" borderId="28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29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6" fillId="0" borderId="14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31" xfId="0" applyFont="1" applyBorder="1" applyAlignment="1">
      <alignment wrapText="1"/>
    </xf>
    <xf numFmtId="0" fontId="1" fillId="0" borderId="36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202" fontId="2" fillId="0" borderId="0" xfId="0" applyNumberFormat="1" applyFont="1" applyBorder="1" applyAlignment="1">
      <alignment horizontal="left" wrapText="1"/>
    </xf>
    <xf numFmtId="0" fontId="49" fillId="0" borderId="19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wrapText="1"/>
    </xf>
    <xf numFmtId="0" fontId="48" fillId="0" borderId="14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0" fontId="48" fillId="0" borderId="19" xfId="0" applyFont="1" applyBorder="1" applyAlignment="1">
      <alignment horizontal="center" vertical="center" wrapText="1"/>
    </xf>
    <xf numFmtId="202" fontId="1" fillId="0" borderId="15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left" wrapText="1"/>
    </xf>
    <xf numFmtId="0" fontId="49" fillId="0" borderId="3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49" fillId="0" borderId="25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" fontId="1" fillId="33" borderId="19" xfId="0" applyNumberFormat="1" applyFont="1" applyFill="1" applyBorder="1" applyAlignment="1">
      <alignment horizontal="center" wrapText="1"/>
    </xf>
    <xf numFmtId="0" fontId="49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left" wrapText="1"/>
    </xf>
    <xf numFmtId="202" fontId="2" fillId="0" borderId="14" xfId="0" applyNumberFormat="1" applyFont="1" applyBorder="1" applyAlignment="1">
      <alignment horizontal="center" wrapText="1"/>
    </xf>
    <xf numFmtId="0" fontId="48" fillId="0" borderId="45" xfId="0" applyFont="1" applyBorder="1" applyAlignment="1">
      <alignment horizontal="center" wrapText="1"/>
    </xf>
    <xf numFmtId="0" fontId="49" fillId="0" borderId="45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1" fillId="0" borderId="22" xfId="0" applyNumberFormat="1" applyFont="1" applyFill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2" fontId="1" fillId="33" borderId="22" xfId="0" applyNumberFormat="1" applyFont="1" applyFill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2" fillId="0" borderId="30" xfId="0" applyNumberFormat="1" applyFont="1" applyFill="1" applyBorder="1" applyAlignment="1">
      <alignment horizontal="center" wrapText="1"/>
    </xf>
    <xf numFmtId="0" fontId="49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30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43" xfId="0" applyFont="1" applyBorder="1" applyAlignment="1">
      <alignment horizontal="left" wrapText="1"/>
    </xf>
    <xf numFmtId="0" fontId="2" fillId="33" borderId="29" xfId="0" applyFont="1" applyFill="1" applyBorder="1" applyAlignment="1">
      <alignment wrapText="1"/>
    </xf>
    <xf numFmtId="0" fontId="3" fillId="0" borderId="43" xfId="0" applyFont="1" applyBorder="1" applyAlignment="1">
      <alignment horizontal="left" wrapText="1"/>
    </xf>
    <xf numFmtId="0" fontId="6" fillId="0" borderId="29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0" fontId="48" fillId="0" borderId="5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0" fontId="48" fillId="0" borderId="2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2" fontId="1" fillId="0" borderId="52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1" fillId="0" borderId="45" xfId="0" applyNumberFormat="1" applyFont="1" applyBorder="1" applyAlignment="1">
      <alignment horizontal="center" wrapText="1"/>
    </xf>
    <xf numFmtId="0" fontId="49" fillId="0" borderId="46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26" xfId="0" applyFont="1" applyFill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48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37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8" fillId="0" borderId="23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26" xfId="0" applyFont="1" applyBorder="1" applyAlignment="1">
      <alignment horizontal="center" wrapText="1"/>
    </xf>
    <xf numFmtId="0" fontId="49" fillId="0" borderId="19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" fillId="0" borderId="35" xfId="0" applyFont="1" applyBorder="1" applyAlignment="1">
      <alignment wrapText="1"/>
    </xf>
    <xf numFmtId="0" fontId="48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48" fillId="0" borderId="22" xfId="0" applyFont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48" fillId="0" borderId="21" xfId="0" applyFont="1" applyBorder="1" applyAlignment="1">
      <alignment/>
    </xf>
    <xf numFmtId="0" fontId="49" fillId="0" borderId="27" xfId="0" applyFont="1" applyBorder="1" applyAlignment="1">
      <alignment horizontal="center" wrapText="1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2" fontId="2" fillId="0" borderId="49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53" xfId="0" applyNumberFormat="1" applyFont="1" applyBorder="1" applyAlignment="1">
      <alignment horizontal="center" wrapText="1"/>
    </xf>
    <xf numFmtId="202" fontId="1" fillId="0" borderId="24" xfId="0" applyNumberFormat="1" applyFont="1" applyBorder="1" applyAlignment="1">
      <alignment horizontal="center" wrapText="1"/>
    </xf>
    <xf numFmtId="0" fontId="49" fillId="0" borderId="54" xfId="0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49" fillId="0" borderId="56" xfId="0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48" fillId="0" borderId="22" xfId="0" applyFont="1" applyBorder="1" applyAlignment="1">
      <alignment wrapText="1"/>
    </xf>
    <xf numFmtId="0" fontId="50" fillId="0" borderId="30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2" fillId="0" borderId="57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62" xfId="0" applyFont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4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2"/>
  <sheetViews>
    <sheetView tabSelected="1" view="pageBreakPreview" zoomScaleSheetLayoutView="100" zoomScalePageLayoutView="0" workbookViewId="0" topLeftCell="A556">
      <selection activeCell="F572" sqref="F572"/>
    </sheetView>
  </sheetViews>
  <sheetFormatPr defaultColWidth="9.140625" defaultRowHeight="12.75"/>
  <cols>
    <col min="1" max="1" width="1.1484375" style="1" customWidth="1"/>
    <col min="2" max="2" width="9.8515625" style="1" customWidth="1"/>
    <col min="3" max="3" width="30.7109375" style="1" customWidth="1"/>
    <col min="4" max="4" width="10.57421875" style="1" customWidth="1"/>
    <col min="5" max="5" width="11.421875" style="1" bestFit="1" customWidth="1"/>
    <col min="6" max="6" width="9.7109375" style="1" bestFit="1" customWidth="1"/>
    <col min="7" max="8" width="10.00390625" style="1" bestFit="1" customWidth="1"/>
    <col min="9" max="9" width="11.8515625" style="1" customWidth="1"/>
    <col min="10" max="10" width="9.28125" style="1" bestFit="1" customWidth="1"/>
    <col min="11" max="13" width="10.00390625" style="1" bestFit="1" customWidth="1"/>
    <col min="14" max="14" width="11.421875" style="1" bestFit="1" customWidth="1"/>
    <col min="15" max="15" width="10.00390625" style="1" bestFit="1" customWidth="1"/>
    <col min="16" max="16" width="9.28125" style="1" bestFit="1" customWidth="1"/>
    <col min="17" max="18" width="9.140625" style="1" customWidth="1"/>
    <col min="19" max="19" width="22.8515625" style="1" customWidth="1"/>
    <col min="20" max="16384" width="9.140625" style="1" customWidth="1"/>
  </cols>
  <sheetData>
    <row r="1" spans="3:4" ht="18.75">
      <c r="C1" s="2"/>
      <c r="D1" s="2"/>
    </row>
    <row r="2" spans="2:12" ht="18.75">
      <c r="B2" s="3"/>
      <c r="C2" s="2"/>
      <c r="D2" s="2"/>
      <c r="E2" s="2" t="s">
        <v>68</v>
      </c>
      <c r="F2" s="2"/>
      <c r="G2" s="2"/>
      <c r="H2" s="2"/>
      <c r="L2" s="4"/>
    </row>
    <row r="3" spans="2:12" ht="18.75">
      <c r="B3" s="2" t="s">
        <v>42</v>
      </c>
      <c r="C3" s="5" t="s">
        <v>43</v>
      </c>
      <c r="D3" s="2"/>
      <c r="E3" s="2"/>
      <c r="F3" s="2"/>
      <c r="G3" s="2"/>
      <c r="H3" s="2"/>
      <c r="L3" s="4"/>
    </row>
    <row r="4" spans="2:12" ht="18.75">
      <c r="B4" s="2" t="s">
        <v>44</v>
      </c>
      <c r="C4" s="2" t="s">
        <v>45</v>
      </c>
      <c r="D4" s="2"/>
      <c r="E4" s="2"/>
      <c r="F4" s="2"/>
      <c r="G4" s="2"/>
      <c r="H4" s="2"/>
      <c r="L4" s="4"/>
    </row>
    <row r="5" spans="2:3" ht="19.5" thickBot="1">
      <c r="B5" s="2" t="s">
        <v>149</v>
      </c>
      <c r="C5" s="2"/>
    </row>
    <row r="6" spans="2:16" ht="15" customHeight="1">
      <c r="B6" s="246" t="s">
        <v>0</v>
      </c>
      <c r="C6" s="248" t="s">
        <v>1</v>
      </c>
      <c r="D6" s="6" t="s">
        <v>21</v>
      </c>
      <c r="E6" s="250" t="s">
        <v>2</v>
      </c>
      <c r="F6" s="243" t="s">
        <v>3</v>
      </c>
      <c r="G6" s="244"/>
      <c r="H6" s="252"/>
      <c r="I6" s="250" t="s">
        <v>20</v>
      </c>
      <c r="J6" s="243" t="s">
        <v>19</v>
      </c>
      <c r="K6" s="244"/>
      <c r="L6" s="252"/>
      <c r="M6" s="243" t="s">
        <v>18</v>
      </c>
      <c r="N6" s="244"/>
      <c r="O6" s="244"/>
      <c r="P6" s="245"/>
    </row>
    <row r="7" spans="2:16" ht="38.25" thickBot="1">
      <c r="B7" s="247"/>
      <c r="C7" s="249"/>
      <c r="D7" s="9" t="s">
        <v>22</v>
      </c>
      <c r="E7" s="251"/>
      <c r="F7" s="11" t="s">
        <v>4</v>
      </c>
      <c r="G7" s="11" t="s">
        <v>5</v>
      </c>
      <c r="H7" s="11" t="s">
        <v>6</v>
      </c>
      <c r="I7" s="251"/>
      <c r="J7" s="11" t="s">
        <v>54</v>
      </c>
      <c r="K7" s="11" t="s">
        <v>7</v>
      </c>
      <c r="L7" s="11" t="s">
        <v>8</v>
      </c>
      <c r="M7" s="11" t="s">
        <v>9</v>
      </c>
      <c r="N7" s="11" t="s">
        <v>10</v>
      </c>
      <c r="O7" s="11" t="s">
        <v>15</v>
      </c>
      <c r="P7" s="12" t="s">
        <v>16</v>
      </c>
    </row>
    <row r="8" spans="2:16" ht="19.5" thickBot="1">
      <c r="B8" s="236" t="s">
        <v>34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</row>
    <row r="9" spans="2:16" ht="34.5" customHeight="1">
      <c r="B9" s="15" t="s">
        <v>94</v>
      </c>
      <c r="C9" s="16" t="s">
        <v>166</v>
      </c>
      <c r="D9" s="17">
        <v>36.37</v>
      </c>
      <c r="E9" s="72" t="s">
        <v>118</v>
      </c>
      <c r="F9" s="73">
        <v>5.64</v>
      </c>
      <c r="G9" s="73">
        <v>9.39</v>
      </c>
      <c r="H9" s="73">
        <v>40.97</v>
      </c>
      <c r="I9" s="73">
        <v>207.46</v>
      </c>
      <c r="J9" s="73">
        <v>0.07</v>
      </c>
      <c r="K9" s="73">
        <v>0.98</v>
      </c>
      <c r="L9" s="73">
        <v>2.08</v>
      </c>
      <c r="M9" s="73">
        <v>132.24</v>
      </c>
      <c r="N9" s="73" t="s">
        <v>119</v>
      </c>
      <c r="O9" s="73">
        <v>23.4</v>
      </c>
      <c r="P9" s="20" t="s">
        <v>120</v>
      </c>
    </row>
    <row r="10" spans="2:16" ht="18" customHeight="1">
      <c r="B10" s="21" t="s">
        <v>41</v>
      </c>
      <c r="C10" s="22" t="s">
        <v>12</v>
      </c>
      <c r="D10" s="23">
        <v>15.62</v>
      </c>
      <c r="E10" s="30">
        <v>20</v>
      </c>
      <c r="F10" s="31">
        <v>4.68</v>
      </c>
      <c r="G10" s="31">
        <v>6</v>
      </c>
      <c r="H10" s="31">
        <v>0</v>
      </c>
      <c r="I10" s="31">
        <v>74.2</v>
      </c>
      <c r="J10" s="26">
        <v>0.01</v>
      </c>
      <c r="K10" s="26">
        <v>0.32</v>
      </c>
      <c r="L10" s="26">
        <v>0.05</v>
      </c>
      <c r="M10" s="26">
        <v>200</v>
      </c>
      <c r="N10" s="26">
        <v>108.8</v>
      </c>
      <c r="O10" s="26">
        <v>9.4</v>
      </c>
      <c r="P10" s="27">
        <v>0.12</v>
      </c>
    </row>
    <row r="11" spans="2:16" ht="18" customHeight="1">
      <c r="B11" s="21"/>
      <c r="C11" s="22" t="s">
        <v>88</v>
      </c>
      <c r="D11" s="23">
        <v>24.34</v>
      </c>
      <c r="E11" s="24">
        <v>15</v>
      </c>
      <c r="F11" s="25">
        <v>0.2</v>
      </c>
      <c r="G11" s="25">
        <v>10.88</v>
      </c>
      <c r="H11" s="25">
        <v>0.13</v>
      </c>
      <c r="I11" s="25">
        <v>99.15</v>
      </c>
      <c r="J11" s="26">
        <v>0.02</v>
      </c>
      <c r="K11" s="26">
        <v>0</v>
      </c>
      <c r="L11" s="26">
        <v>0.06</v>
      </c>
      <c r="M11" s="26">
        <v>3.6</v>
      </c>
      <c r="N11" s="26">
        <v>3</v>
      </c>
      <c r="O11" s="26">
        <v>0.45</v>
      </c>
      <c r="P11" s="27">
        <v>0.03</v>
      </c>
    </row>
    <row r="12" spans="2:16" ht="33.75" customHeight="1">
      <c r="B12" s="21" t="s">
        <v>24</v>
      </c>
      <c r="C12" s="179" t="s">
        <v>167</v>
      </c>
      <c r="D12" s="23">
        <v>19.81</v>
      </c>
      <c r="E12" s="29">
        <v>200</v>
      </c>
      <c r="F12" s="24">
        <v>2.09</v>
      </c>
      <c r="G12" s="24">
        <v>1.48</v>
      </c>
      <c r="H12" s="24">
        <v>23.92</v>
      </c>
      <c r="I12" s="24">
        <v>118.85</v>
      </c>
      <c r="J12" s="24">
        <v>0.02</v>
      </c>
      <c r="K12" s="24">
        <v>0.5</v>
      </c>
      <c r="L12" s="25">
        <v>1</v>
      </c>
      <c r="M12" s="24">
        <v>60.9</v>
      </c>
      <c r="N12" s="25">
        <v>45.5</v>
      </c>
      <c r="O12" s="25">
        <v>7</v>
      </c>
      <c r="P12" s="195">
        <v>0.11</v>
      </c>
    </row>
    <row r="13" spans="2:16" ht="18" customHeight="1">
      <c r="B13" s="33"/>
      <c r="C13" s="22" t="s">
        <v>103</v>
      </c>
      <c r="D13" s="23">
        <v>3.38</v>
      </c>
      <c r="E13" s="24">
        <v>20</v>
      </c>
      <c r="F13" s="34">
        <v>1.52</v>
      </c>
      <c r="G13" s="34">
        <v>0.12</v>
      </c>
      <c r="H13" s="34">
        <v>10.46</v>
      </c>
      <c r="I13" s="34">
        <v>46.6</v>
      </c>
      <c r="J13" s="35">
        <v>0.02</v>
      </c>
      <c r="K13" s="35">
        <v>0</v>
      </c>
      <c r="L13" s="35">
        <v>0</v>
      </c>
      <c r="M13" s="35">
        <v>4</v>
      </c>
      <c r="N13" s="35">
        <v>13</v>
      </c>
      <c r="O13" s="35">
        <v>2.8</v>
      </c>
      <c r="P13" s="36">
        <v>0.18</v>
      </c>
    </row>
    <row r="14" spans="2:16" ht="18" customHeight="1" thickBot="1">
      <c r="B14" s="37"/>
      <c r="C14" s="38" t="s">
        <v>75</v>
      </c>
      <c r="D14" s="11">
        <v>60.48</v>
      </c>
      <c r="E14" s="11">
        <v>180</v>
      </c>
      <c r="F14" s="40">
        <v>3.68</v>
      </c>
      <c r="G14" s="40">
        <v>2.88</v>
      </c>
      <c r="H14" s="40">
        <v>18.98</v>
      </c>
      <c r="I14" s="41">
        <v>45</v>
      </c>
      <c r="J14" s="41"/>
      <c r="K14" s="41"/>
      <c r="L14" s="41"/>
      <c r="M14" s="41"/>
      <c r="N14" s="41"/>
      <c r="O14" s="41"/>
      <c r="P14" s="42"/>
    </row>
    <row r="15" spans="2:16" ht="19.5" customHeight="1" thickBot="1">
      <c r="B15" s="43"/>
      <c r="C15" s="44" t="s">
        <v>13</v>
      </c>
      <c r="D15" s="45">
        <f>SUM(D9:D14)</f>
        <v>160</v>
      </c>
      <c r="E15" s="46">
        <v>635</v>
      </c>
      <c r="F15" s="45">
        <f aca="true" t="shared" si="0" ref="F15:P15">SUM(F9:F14)</f>
        <v>17.81</v>
      </c>
      <c r="G15" s="45">
        <f t="shared" si="0"/>
        <v>30.750000000000004</v>
      </c>
      <c r="H15" s="45">
        <f t="shared" si="0"/>
        <v>94.46000000000002</v>
      </c>
      <c r="I15" s="45">
        <f t="shared" si="0"/>
        <v>591.2600000000001</v>
      </c>
      <c r="J15" s="45">
        <f t="shared" si="0"/>
        <v>0.14</v>
      </c>
      <c r="K15" s="45">
        <f t="shared" si="0"/>
        <v>1.8</v>
      </c>
      <c r="L15" s="45">
        <f t="shared" si="0"/>
        <v>3.19</v>
      </c>
      <c r="M15" s="45">
        <f t="shared" si="0"/>
        <v>400.74</v>
      </c>
      <c r="N15" s="45">
        <f t="shared" si="0"/>
        <v>170.3</v>
      </c>
      <c r="O15" s="45">
        <f t="shared" si="0"/>
        <v>43.05</v>
      </c>
      <c r="P15" s="47">
        <f t="shared" si="0"/>
        <v>0.44</v>
      </c>
    </row>
    <row r="16" spans="2:16" ht="19.5" customHeight="1" thickBot="1">
      <c r="B16" s="239" t="s">
        <v>35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1"/>
    </row>
    <row r="17" spans="2:16" ht="34.5" customHeight="1">
      <c r="B17" s="15" t="s">
        <v>99</v>
      </c>
      <c r="C17" s="16" t="s">
        <v>100</v>
      </c>
      <c r="D17" s="50">
        <v>37.68</v>
      </c>
      <c r="E17" s="50">
        <v>80</v>
      </c>
      <c r="F17" s="19">
        <v>0.86</v>
      </c>
      <c r="G17" s="19">
        <v>4</v>
      </c>
      <c r="H17" s="19">
        <v>4.3</v>
      </c>
      <c r="I17" s="192">
        <v>55.79</v>
      </c>
      <c r="J17" s="19">
        <v>0.06</v>
      </c>
      <c r="K17" s="19">
        <v>90.2</v>
      </c>
      <c r="L17" s="19">
        <v>0</v>
      </c>
      <c r="M17" s="19">
        <v>14.11</v>
      </c>
      <c r="N17" s="19">
        <v>20.37</v>
      </c>
      <c r="O17" s="19">
        <v>12.8</v>
      </c>
      <c r="P17" s="51">
        <v>0.63</v>
      </c>
    </row>
    <row r="18" spans="2:16" ht="36" customHeight="1">
      <c r="B18" s="21" t="s">
        <v>37</v>
      </c>
      <c r="C18" s="22" t="s">
        <v>168</v>
      </c>
      <c r="D18" s="52">
        <v>46.64</v>
      </c>
      <c r="E18" s="24" t="s">
        <v>160</v>
      </c>
      <c r="F18" s="25">
        <v>7.69</v>
      </c>
      <c r="G18" s="25">
        <v>6.71</v>
      </c>
      <c r="H18" s="25">
        <v>13.3</v>
      </c>
      <c r="I18" s="25">
        <v>150.53</v>
      </c>
      <c r="J18" s="25">
        <v>0.08</v>
      </c>
      <c r="K18" s="25">
        <v>21.58</v>
      </c>
      <c r="L18" s="25">
        <v>0.02</v>
      </c>
      <c r="M18" s="25">
        <v>41.51</v>
      </c>
      <c r="N18" s="25">
        <v>117.29</v>
      </c>
      <c r="O18" s="25">
        <v>38.02</v>
      </c>
      <c r="P18" s="54">
        <v>2.17</v>
      </c>
    </row>
    <row r="19" spans="2:16" ht="16.5" customHeight="1">
      <c r="B19" s="21" t="s">
        <v>129</v>
      </c>
      <c r="C19" s="22" t="s">
        <v>130</v>
      </c>
      <c r="D19" s="26">
        <v>77.82</v>
      </c>
      <c r="E19" s="110">
        <v>90</v>
      </c>
      <c r="F19" s="111">
        <v>18.71</v>
      </c>
      <c r="G19" s="111">
        <v>13.71</v>
      </c>
      <c r="H19" s="111">
        <v>7.19</v>
      </c>
      <c r="I19" s="111">
        <v>136.64</v>
      </c>
      <c r="J19" s="111">
        <v>0.12</v>
      </c>
      <c r="K19" s="111">
        <v>0.1</v>
      </c>
      <c r="L19" s="111">
        <v>0</v>
      </c>
      <c r="M19" s="111">
        <v>12.47</v>
      </c>
      <c r="N19" s="111">
        <v>208.56</v>
      </c>
      <c r="O19" s="111">
        <v>23.54</v>
      </c>
      <c r="P19" s="185">
        <v>2.7</v>
      </c>
    </row>
    <row r="20" spans="2:16" ht="18" customHeight="1">
      <c r="B20" s="21" t="s">
        <v>14</v>
      </c>
      <c r="C20" s="22" t="s">
        <v>62</v>
      </c>
      <c r="D20" s="23">
        <v>9.72</v>
      </c>
      <c r="E20" s="24">
        <v>150</v>
      </c>
      <c r="F20" s="25">
        <v>5.2</v>
      </c>
      <c r="G20" s="25">
        <v>3.77</v>
      </c>
      <c r="H20" s="25">
        <v>35.97</v>
      </c>
      <c r="I20" s="25">
        <v>200.64</v>
      </c>
      <c r="J20" s="25">
        <v>0.09</v>
      </c>
      <c r="K20" s="25">
        <v>0</v>
      </c>
      <c r="L20" s="25">
        <v>0.02</v>
      </c>
      <c r="M20" s="25">
        <v>10.71</v>
      </c>
      <c r="N20" s="25">
        <v>46.73</v>
      </c>
      <c r="O20" s="25">
        <v>8.56</v>
      </c>
      <c r="P20" s="54">
        <v>0.64</v>
      </c>
    </row>
    <row r="21" spans="2:16" ht="36" customHeight="1">
      <c r="B21" s="171" t="s">
        <v>93</v>
      </c>
      <c r="C21" s="28" t="s">
        <v>169</v>
      </c>
      <c r="D21" s="23">
        <v>24</v>
      </c>
      <c r="E21" s="26">
        <v>200</v>
      </c>
      <c r="F21" s="24">
        <v>0.26</v>
      </c>
      <c r="G21" s="24">
        <v>0</v>
      </c>
      <c r="H21" s="24">
        <v>24.92</v>
      </c>
      <c r="I21" s="24">
        <v>92.53</v>
      </c>
      <c r="J21" s="24">
        <v>0</v>
      </c>
      <c r="K21" s="24">
        <v>6</v>
      </c>
      <c r="L21" s="25">
        <v>0</v>
      </c>
      <c r="M21" s="24">
        <v>16.48</v>
      </c>
      <c r="N21" s="25">
        <v>6.4</v>
      </c>
      <c r="O21" s="25">
        <v>18.8</v>
      </c>
      <c r="P21" s="24">
        <v>0.23</v>
      </c>
    </row>
    <row r="22" spans="2:16" ht="18" customHeight="1">
      <c r="B22" s="21"/>
      <c r="C22" s="22" t="s">
        <v>103</v>
      </c>
      <c r="D22" s="23">
        <v>5.07</v>
      </c>
      <c r="E22" s="30">
        <v>20</v>
      </c>
      <c r="F22" s="100">
        <v>1.52</v>
      </c>
      <c r="G22" s="100">
        <v>0.12</v>
      </c>
      <c r="H22" s="100">
        <v>10.46</v>
      </c>
      <c r="I22" s="100">
        <v>46.6</v>
      </c>
      <c r="J22" s="35">
        <v>0.02</v>
      </c>
      <c r="K22" s="35">
        <v>0</v>
      </c>
      <c r="L22" s="35">
        <v>0</v>
      </c>
      <c r="M22" s="35">
        <v>4</v>
      </c>
      <c r="N22" s="35">
        <v>13</v>
      </c>
      <c r="O22" s="35">
        <v>2.8</v>
      </c>
      <c r="P22" s="36">
        <v>0.18</v>
      </c>
    </row>
    <row r="23" spans="2:16" ht="18" customHeight="1" thickBot="1">
      <c r="B23" s="57"/>
      <c r="C23" s="22" t="s">
        <v>170</v>
      </c>
      <c r="D23" s="26">
        <v>37.07</v>
      </c>
      <c r="E23" s="26">
        <v>100</v>
      </c>
      <c r="F23" s="23">
        <v>1.5</v>
      </c>
      <c r="G23" s="26">
        <v>0</v>
      </c>
      <c r="H23" s="26">
        <v>22.4</v>
      </c>
      <c r="I23" s="26">
        <v>91</v>
      </c>
      <c r="J23" s="26">
        <v>0.04</v>
      </c>
      <c r="K23" s="26">
        <v>10</v>
      </c>
      <c r="L23" s="26">
        <v>0</v>
      </c>
      <c r="M23" s="26">
        <v>8</v>
      </c>
      <c r="N23" s="26">
        <v>28</v>
      </c>
      <c r="O23" s="26">
        <v>42</v>
      </c>
      <c r="P23" s="27">
        <v>0.6</v>
      </c>
    </row>
    <row r="24" spans="2:16" ht="19.5" customHeight="1" thickBot="1">
      <c r="B24" s="59"/>
      <c r="C24" s="44" t="s">
        <v>13</v>
      </c>
      <c r="D24" s="45">
        <f>SUM(D17:D23)</f>
        <v>237.99999999999997</v>
      </c>
      <c r="E24" s="45">
        <v>880</v>
      </c>
      <c r="F24" s="45">
        <f aca="true" t="shared" si="1" ref="F24:P24">SUM(F17:F23)</f>
        <v>35.74</v>
      </c>
      <c r="G24" s="45">
        <f t="shared" si="1"/>
        <v>28.310000000000002</v>
      </c>
      <c r="H24" s="45">
        <f t="shared" si="1"/>
        <v>118.54000000000002</v>
      </c>
      <c r="I24" s="45">
        <f>SUM(I17:I23)</f>
        <v>773.7299999999999</v>
      </c>
      <c r="J24" s="45">
        <f t="shared" si="1"/>
        <v>0.41</v>
      </c>
      <c r="K24" s="45">
        <f t="shared" si="1"/>
        <v>127.88</v>
      </c>
      <c r="L24" s="45">
        <f t="shared" si="1"/>
        <v>0.04</v>
      </c>
      <c r="M24" s="45">
        <f t="shared" si="1"/>
        <v>107.28000000000002</v>
      </c>
      <c r="N24" s="45">
        <f t="shared" si="1"/>
        <v>440.35</v>
      </c>
      <c r="O24" s="45">
        <f t="shared" si="1"/>
        <v>146.52</v>
      </c>
      <c r="P24" s="47">
        <f t="shared" si="1"/>
        <v>7.1499999999999995</v>
      </c>
    </row>
    <row r="25" spans="2:16" ht="19.5" customHeight="1" thickBot="1">
      <c r="B25" s="59"/>
      <c r="C25" s="60" t="s">
        <v>28</v>
      </c>
      <c r="D25" s="61">
        <f>SUM(D15+D24)</f>
        <v>398</v>
      </c>
      <c r="E25" s="61"/>
      <c r="F25" s="61">
        <f aca="true" t="shared" si="2" ref="F25:P25">SUM(F15+F24)</f>
        <v>53.55</v>
      </c>
      <c r="G25" s="61">
        <f t="shared" si="2"/>
        <v>59.06</v>
      </c>
      <c r="H25" s="61">
        <f t="shared" si="2"/>
        <v>213.00000000000006</v>
      </c>
      <c r="I25" s="61">
        <f t="shared" si="2"/>
        <v>1364.99</v>
      </c>
      <c r="J25" s="61">
        <f t="shared" si="2"/>
        <v>0.55</v>
      </c>
      <c r="K25" s="61">
        <f t="shared" si="2"/>
        <v>129.68</v>
      </c>
      <c r="L25" s="61">
        <f t="shared" si="2"/>
        <v>3.23</v>
      </c>
      <c r="M25" s="61">
        <f t="shared" si="2"/>
        <v>508.02000000000004</v>
      </c>
      <c r="N25" s="61">
        <f t="shared" si="2"/>
        <v>610.6500000000001</v>
      </c>
      <c r="O25" s="61">
        <f t="shared" si="2"/>
        <v>189.57</v>
      </c>
      <c r="P25" s="62">
        <f t="shared" si="2"/>
        <v>7.59</v>
      </c>
    </row>
    <row r="26" spans="2:16" ht="19.5" customHeight="1">
      <c r="B26" s="63"/>
      <c r="C26" s="64"/>
      <c r="D26" s="65"/>
      <c r="E26" s="66"/>
      <c r="F26" s="65"/>
      <c r="G26" s="65"/>
      <c r="H26" s="65"/>
      <c r="I26" s="66"/>
      <c r="J26" s="65"/>
      <c r="K26" s="65"/>
      <c r="L26" s="65"/>
      <c r="M26" s="65"/>
      <c r="N26" s="65"/>
      <c r="O26" s="65"/>
      <c r="P26" s="65"/>
    </row>
    <row r="28" spans="2:8" ht="18.75">
      <c r="B28" s="67"/>
      <c r="C28" s="2"/>
      <c r="D28" s="2"/>
      <c r="E28" s="2" t="s">
        <v>69</v>
      </c>
      <c r="F28" s="2"/>
      <c r="G28" s="2"/>
      <c r="H28" s="2"/>
    </row>
    <row r="29" spans="2:8" ht="18.75">
      <c r="B29" s="2" t="s">
        <v>42</v>
      </c>
      <c r="C29" s="5" t="s">
        <v>43</v>
      </c>
      <c r="D29" s="2"/>
      <c r="E29" s="2"/>
      <c r="F29" s="2"/>
      <c r="G29" s="2"/>
      <c r="H29" s="2"/>
    </row>
    <row r="30" spans="2:8" ht="18.75">
      <c r="B30" s="2" t="s">
        <v>44</v>
      </c>
      <c r="C30" s="2" t="s">
        <v>45</v>
      </c>
      <c r="D30" s="2"/>
      <c r="E30" s="2"/>
      <c r="F30" s="2"/>
      <c r="G30" s="2"/>
      <c r="H30" s="2"/>
    </row>
    <row r="31" spans="2:3" ht="19.5" thickBot="1">
      <c r="B31" s="2" t="s">
        <v>149</v>
      </c>
      <c r="C31" s="2"/>
    </row>
    <row r="32" spans="2:16" ht="20.25" customHeight="1">
      <c r="B32" s="246" t="s">
        <v>0</v>
      </c>
      <c r="C32" s="248" t="s">
        <v>1</v>
      </c>
      <c r="D32" s="6" t="s">
        <v>21</v>
      </c>
      <c r="E32" s="250" t="s">
        <v>2</v>
      </c>
      <c r="F32" s="243" t="s">
        <v>3</v>
      </c>
      <c r="G32" s="244"/>
      <c r="H32" s="252"/>
      <c r="I32" s="250" t="s">
        <v>20</v>
      </c>
      <c r="J32" s="243" t="s">
        <v>19</v>
      </c>
      <c r="K32" s="244"/>
      <c r="L32" s="252"/>
      <c r="M32" s="243" t="s">
        <v>18</v>
      </c>
      <c r="N32" s="244"/>
      <c r="O32" s="244"/>
      <c r="P32" s="245"/>
    </row>
    <row r="33" spans="2:16" ht="38.25" thickBot="1">
      <c r="B33" s="247"/>
      <c r="C33" s="249"/>
      <c r="D33" s="9" t="s">
        <v>22</v>
      </c>
      <c r="E33" s="251"/>
      <c r="F33" s="11" t="s">
        <v>4</v>
      </c>
      <c r="G33" s="11" t="s">
        <v>5</v>
      </c>
      <c r="H33" s="11" t="s">
        <v>6</v>
      </c>
      <c r="I33" s="251"/>
      <c r="J33" s="11" t="s">
        <v>54</v>
      </c>
      <c r="K33" s="11" t="s">
        <v>7</v>
      </c>
      <c r="L33" s="11" t="s">
        <v>8</v>
      </c>
      <c r="M33" s="11" t="s">
        <v>9</v>
      </c>
      <c r="N33" s="11" t="s">
        <v>10</v>
      </c>
      <c r="O33" s="11" t="s">
        <v>15</v>
      </c>
      <c r="P33" s="12" t="s">
        <v>16</v>
      </c>
    </row>
    <row r="34" spans="2:16" ht="15" customHeight="1" thickBot="1">
      <c r="B34" s="253" t="s">
        <v>34</v>
      </c>
      <c r="C34" s="254"/>
      <c r="D34" s="6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</row>
    <row r="35" spans="2:16" ht="37.5">
      <c r="B35" s="69" t="s">
        <v>94</v>
      </c>
      <c r="C35" s="70" t="s">
        <v>171</v>
      </c>
      <c r="D35" s="71">
        <v>36.37</v>
      </c>
      <c r="E35" s="72" t="s">
        <v>118</v>
      </c>
      <c r="F35" s="73">
        <v>5.64</v>
      </c>
      <c r="G35" s="73">
        <v>9.39</v>
      </c>
      <c r="H35" s="73">
        <v>40.97</v>
      </c>
      <c r="I35" s="73">
        <v>277.46</v>
      </c>
      <c r="J35" s="73">
        <v>0.07</v>
      </c>
      <c r="K35" s="73">
        <v>0.98</v>
      </c>
      <c r="L35" s="73">
        <v>2.08</v>
      </c>
      <c r="M35" s="73">
        <v>132.24</v>
      </c>
      <c r="N35" s="73" t="s">
        <v>119</v>
      </c>
      <c r="O35" s="73">
        <v>23.4</v>
      </c>
      <c r="P35" s="20" t="s">
        <v>120</v>
      </c>
    </row>
    <row r="36" spans="2:16" ht="18.75">
      <c r="B36" s="21" t="s">
        <v>41</v>
      </c>
      <c r="C36" s="22" t="s">
        <v>12</v>
      </c>
      <c r="D36" s="23">
        <v>15.62</v>
      </c>
      <c r="E36" s="30">
        <v>20</v>
      </c>
      <c r="F36" s="31">
        <v>4.68</v>
      </c>
      <c r="G36" s="31">
        <v>6</v>
      </c>
      <c r="H36" s="31">
        <v>0</v>
      </c>
      <c r="I36" s="31">
        <v>74.2</v>
      </c>
      <c r="J36" s="26">
        <v>0.01</v>
      </c>
      <c r="K36" s="26">
        <v>0.32</v>
      </c>
      <c r="L36" s="26">
        <v>0.05</v>
      </c>
      <c r="M36" s="26">
        <v>200</v>
      </c>
      <c r="N36" s="26">
        <v>108.8</v>
      </c>
      <c r="O36" s="26">
        <v>9.4</v>
      </c>
      <c r="P36" s="27">
        <v>0.12</v>
      </c>
    </row>
    <row r="37" spans="2:16" ht="18" customHeight="1">
      <c r="B37" s="21" t="s">
        <v>40</v>
      </c>
      <c r="C37" s="22" t="s">
        <v>172</v>
      </c>
      <c r="D37" s="76">
        <v>4.63</v>
      </c>
      <c r="E37" s="29">
        <v>200</v>
      </c>
      <c r="F37" s="24">
        <v>0.24</v>
      </c>
      <c r="G37" s="24">
        <v>0</v>
      </c>
      <c r="H37" s="24">
        <v>13.9</v>
      </c>
      <c r="I37" s="181">
        <v>56.99</v>
      </c>
      <c r="J37" s="24">
        <v>0</v>
      </c>
      <c r="K37" s="24">
        <v>2.9</v>
      </c>
      <c r="L37" s="182">
        <v>0</v>
      </c>
      <c r="M37" s="181">
        <v>8.06</v>
      </c>
      <c r="N37" s="182">
        <v>9.79</v>
      </c>
      <c r="O37" s="25">
        <v>5.24</v>
      </c>
      <c r="P37" s="24">
        <v>0.91</v>
      </c>
    </row>
    <row r="38" spans="2:16" ht="18" customHeight="1" thickBot="1">
      <c r="B38" s="57"/>
      <c r="C38" s="58" t="s">
        <v>27</v>
      </c>
      <c r="D38" s="11">
        <v>3.38</v>
      </c>
      <c r="E38" s="11" t="s">
        <v>91</v>
      </c>
      <c r="F38" s="11">
        <v>7.45</v>
      </c>
      <c r="G38" s="11">
        <v>0.9</v>
      </c>
      <c r="H38" s="11">
        <v>48.85</v>
      </c>
      <c r="I38" s="11">
        <v>223</v>
      </c>
      <c r="J38" s="11">
        <v>0.14</v>
      </c>
      <c r="K38" s="11">
        <v>0</v>
      </c>
      <c r="L38" s="11">
        <v>0</v>
      </c>
      <c r="M38" s="11">
        <v>26.5</v>
      </c>
      <c r="N38" s="11">
        <v>122</v>
      </c>
      <c r="O38" s="11">
        <v>34.5</v>
      </c>
      <c r="P38" s="12">
        <v>1.8</v>
      </c>
    </row>
    <row r="39" spans="2:16" ht="19.5" customHeight="1" thickBot="1">
      <c r="B39" s="43"/>
      <c r="C39" s="44" t="s">
        <v>13</v>
      </c>
      <c r="D39" s="45">
        <f>SUM(D35:D38)</f>
        <v>60</v>
      </c>
      <c r="E39" s="45">
        <v>535</v>
      </c>
      <c r="F39" s="45">
        <f aca="true" t="shared" si="3" ref="F39:P39">SUM(F34:F38)</f>
        <v>18.01</v>
      </c>
      <c r="G39" s="45">
        <f t="shared" si="3"/>
        <v>16.29</v>
      </c>
      <c r="H39" s="45">
        <f t="shared" si="3"/>
        <v>103.72</v>
      </c>
      <c r="I39" s="45">
        <f t="shared" si="3"/>
        <v>631.65</v>
      </c>
      <c r="J39" s="45">
        <f t="shared" si="3"/>
        <v>0.22000000000000003</v>
      </c>
      <c r="K39" s="45">
        <f t="shared" si="3"/>
        <v>4.2</v>
      </c>
      <c r="L39" s="45">
        <f t="shared" si="3"/>
        <v>2.13</v>
      </c>
      <c r="M39" s="45">
        <f t="shared" si="3"/>
        <v>366.8</v>
      </c>
      <c r="N39" s="45">
        <f t="shared" si="3"/>
        <v>240.59</v>
      </c>
      <c r="O39" s="45">
        <f t="shared" si="3"/>
        <v>72.53999999999999</v>
      </c>
      <c r="P39" s="47">
        <f t="shared" si="3"/>
        <v>2.83</v>
      </c>
    </row>
    <row r="40" spans="2:16" ht="19.5" customHeight="1" thickBot="1">
      <c r="B40" s="236" t="s">
        <v>35</v>
      </c>
      <c r="C40" s="237"/>
      <c r="D40" s="78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</row>
    <row r="41" spans="2:16" ht="37.5">
      <c r="B41" s="15" t="s">
        <v>99</v>
      </c>
      <c r="C41" s="16" t="s">
        <v>100</v>
      </c>
      <c r="D41" s="50">
        <v>47.1</v>
      </c>
      <c r="E41" s="7">
        <v>100</v>
      </c>
      <c r="F41" s="73">
        <v>1.07</v>
      </c>
      <c r="G41" s="73">
        <v>5</v>
      </c>
      <c r="H41" s="73">
        <v>5.37</v>
      </c>
      <c r="I41" s="73">
        <v>69.74</v>
      </c>
      <c r="J41" s="73">
        <v>0.07</v>
      </c>
      <c r="K41" s="73">
        <v>112.75</v>
      </c>
      <c r="L41" s="73">
        <v>0</v>
      </c>
      <c r="M41" s="73">
        <v>17.64</v>
      </c>
      <c r="N41" s="73">
        <v>25.46</v>
      </c>
      <c r="O41" s="73">
        <v>16</v>
      </c>
      <c r="P41" s="51">
        <v>0.79</v>
      </c>
    </row>
    <row r="42" spans="2:16" ht="36.75" customHeight="1">
      <c r="B42" s="21" t="s">
        <v>37</v>
      </c>
      <c r="C42" s="22" t="s">
        <v>168</v>
      </c>
      <c r="D42" s="52">
        <v>46.64</v>
      </c>
      <c r="E42" s="24" t="s">
        <v>160</v>
      </c>
      <c r="F42" s="112">
        <v>7.69</v>
      </c>
      <c r="G42" s="25">
        <v>6.71</v>
      </c>
      <c r="H42" s="112">
        <v>13.3</v>
      </c>
      <c r="I42" s="25">
        <v>150.53</v>
      </c>
      <c r="J42" s="25">
        <v>0.08</v>
      </c>
      <c r="K42" s="25">
        <v>21.58</v>
      </c>
      <c r="L42" s="25">
        <v>0.02</v>
      </c>
      <c r="M42" s="25">
        <v>41.51</v>
      </c>
      <c r="N42" s="25">
        <v>117.29</v>
      </c>
      <c r="O42" s="25">
        <v>38.02</v>
      </c>
      <c r="P42" s="54">
        <v>2.17</v>
      </c>
    </row>
    <row r="43" spans="2:16" ht="34.5" customHeight="1">
      <c r="B43" s="21" t="s">
        <v>129</v>
      </c>
      <c r="C43" s="22" t="s">
        <v>173</v>
      </c>
      <c r="D43" s="26">
        <v>98.35</v>
      </c>
      <c r="E43" s="110">
        <v>100</v>
      </c>
      <c r="F43" s="111">
        <v>20.79</v>
      </c>
      <c r="G43" s="111">
        <v>15.23</v>
      </c>
      <c r="H43" s="111">
        <v>7.99</v>
      </c>
      <c r="I43" s="111">
        <v>151.82</v>
      </c>
      <c r="J43" s="111">
        <v>0.13</v>
      </c>
      <c r="K43" s="111">
        <v>0.11</v>
      </c>
      <c r="L43" s="111">
        <v>0</v>
      </c>
      <c r="M43" s="111">
        <v>13.85</v>
      </c>
      <c r="N43" s="111">
        <v>231.73</v>
      </c>
      <c r="O43" s="111">
        <v>26.16</v>
      </c>
      <c r="P43" s="185">
        <v>3</v>
      </c>
    </row>
    <row r="44" spans="2:16" ht="18" customHeight="1">
      <c r="B44" s="21" t="s">
        <v>14</v>
      </c>
      <c r="C44" s="22" t="s">
        <v>62</v>
      </c>
      <c r="D44" s="23">
        <v>11.66</v>
      </c>
      <c r="E44" s="30">
        <v>180</v>
      </c>
      <c r="F44" s="25">
        <v>6.24</v>
      </c>
      <c r="G44" s="25">
        <v>4.52</v>
      </c>
      <c r="H44" s="25">
        <v>43.16</v>
      </c>
      <c r="I44" s="25">
        <v>240.77</v>
      </c>
      <c r="J44" s="25">
        <v>0.11</v>
      </c>
      <c r="K44" s="25">
        <v>0</v>
      </c>
      <c r="L44" s="25">
        <v>0.03</v>
      </c>
      <c r="M44" s="25">
        <v>12.85</v>
      </c>
      <c r="N44" s="25">
        <v>56.07</v>
      </c>
      <c r="O44" s="25">
        <v>10.27</v>
      </c>
      <c r="P44" s="54">
        <v>0.77</v>
      </c>
    </row>
    <row r="45" spans="2:16" ht="35.25" customHeight="1">
      <c r="B45" s="171" t="s">
        <v>25</v>
      </c>
      <c r="C45" s="28" t="s">
        <v>169</v>
      </c>
      <c r="D45" s="23">
        <v>24</v>
      </c>
      <c r="E45" s="26">
        <v>200</v>
      </c>
      <c r="F45" s="24">
        <v>0.26</v>
      </c>
      <c r="G45" s="24">
        <v>0</v>
      </c>
      <c r="H45" s="24">
        <v>24.92</v>
      </c>
      <c r="I45" s="24">
        <v>92.53</v>
      </c>
      <c r="J45" s="24">
        <v>0</v>
      </c>
      <c r="K45" s="24">
        <v>6</v>
      </c>
      <c r="L45" s="25">
        <v>0</v>
      </c>
      <c r="M45" s="24">
        <v>16.48</v>
      </c>
      <c r="N45" s="25">
        <v>6.4</v>
      </c>
      <c r="O45" s="25">
        <v>18.8</v>
      </c>
      <c r="P45" s="56">
        <v>0.23</v>
      </c>
    </row>
    <row r="46" spans="2:16" ht="18" customHeight="1">
      <c r="B46" s="21"/>
      <c r="C46" s="22" t="s">
        <v>27</v>
      </c>
      <c r="D46" s="23">
        <v>5</v>
      </c>
      <c r="E46" s="30">
        <v>20</v>
      </c>
      <c r="F46" s="100">
        <v>1.52</v>
      </c>
      <c r="G46" s="100">
        <v>0.12</v>
      </c>
      <c r="H46" s="100">
        <v>10.46</v>
      </c>
      <c r="I46" s="100">
        <v>89.2</v>
      </c>
      <c r="J46" s="35">
        <v>0.02</v>
      </c>
      <c r="K46" s="35">
        <v>0</v>
      </c>
      <c r="L46" s="35">
        <v>0</v>
      </c>
      <c r="M46" s="35">
        <v>4</v>
      </c>
      <c r="N46" s="35">
        <v>13</v>
      </c>
      <c r="O46" s="35">
        <v>2.8</v>
      </c>
      <c r="P46" s="36">
        <v>0.18</v>
      </c>
    </row>
    <row r="47" spans="2:16" ht="18" customHeight="1">
      <c r="B47" s="21"/>
      <c r="C47" s="22" t="s">
        <v>170</v>
      </c>
      <c r="D47" s="26">
        <v>37.07</v>
      </c>
      <c r="E47" s="26">
        <v>100</v>
      </c>
      <c r="F47" s="23">
        <v>1.5</v>
      </c>
      <c r="G47" s="26">
        <v>0</v>
      </c>
      <c r="H47" s="26">
        <v>22.4</v>
      </c>
      <c r="I47" s="26">
        <v>91</v>
      </c>
      <c r="J47" s="26">
        <v>0.04</v>
      </c>
      <c r="K47" s="26">
        <v>10</v>
      </c>
      <c r="L47" s="26">
        <v>0</v>
      </c>
      <c r="M47" s="26">
        <v>8</v>
      </c>
      <c r="N47" s="26">
        <v>28</v>
      </c>
      <c r="O47" s="26">
        <v>42</v>
      </c>
      <c r="P47" s="27">
        <v>0.6</v>
      </c>
    </row>
    <row r="48" spans="2:16" ht="18" customHeight="1" thickBot="1">
      <c r="B48" s="57"/>
      <c r="C48" s="82" t="s">
        <v>75</v>
      </c>
      <c r="D48" s="10">
        <v>68.18</v>
      </c>
      <c r="E48" s="10">
        <v>180</v>
      </c>
      <c r="F48" s="193">
        <v>3.68</v>
      </c>
      <c r="G48" s="193">
        <v>2.88</v>
      </c>
      <c r="H48" s="193">
        <v>18.98</v>
      </c>
      <c r="I48" s="84">
        <v>45</v>
      </c>
      <c r="J48" s="84"/>
      <c r="K48" s="84"/>
      <c r="L48" s="84"/>
      <c r="M48" s="84"/>
      <c r="N48" s="84"/>
      <c r="O48" s="84"/>
      <c r="P48" s="85"/>
    </row>
    <row r="49" spans="2:16" ht="19.5" customHeight="1" thickBot="1">
      <c r="B49" s="59"/>
      <c r="C49" s="44" t="s">
        <v>13</v>
      </c>
      <c r="D49" s="45">
        <f>SUM(D41:D48)</f>
        <v>338</v>
      </c>
      <c r="E49" s="45">
        <v>1120</v>
      </c>
      <c r="F49" s="45">
        <f aca="true" t="shared" si="4" ref="F49:P49">SUM(F41:F48)</f>
        <v>42.75</v>
      </c>
      <c r="G49" s="45">
        <f t="shared" si="4"/>
        <v>34.46</v>
      </c>
      <c r="H49" s="45">
        <f t="shared" si="4"/>
        <v>146.57999999999998</v>
      </c>
      <c r="I49" s="45">
        <f t="shared" si="4"/>
        <v>930.59</v>
      </c>
      <c r="J49" s="45">
        <f t="shared" si="4"/>
        <v>0.45</v>
      </c>
      <c r="K49" s="45">
        <f t="shared" si="4"/>
        <v>150.44</v>
      </c>
      <c r="L49" s="45">
        <f t="shared" si="4"/>
        <v>0.05</v>
      </c>
      <c r="M49" s="45">
        <f t="shared" si="4"/>
        <v>114.33</v>
      </c>
      <c r="N49" s="45">
        <f t="shared" si="4"/>
        <v>477.95</v>
      </c>
      <c r="O49" s="45">
        <f t="shared" si="4"/>
        <v>154.05</v>
      </c>
      <c r="P49" s="47">
        <f t="shared" si="4"/>
        <v>7.74</v>
      </c>
    </row>
    <row r="50" spans="2:16" ht="19.5" customHeight="1" thickBot="1">
      <c r="B50" s="59"/>
      <c r="C50" s="60" t="s">
        <v>28</v>
      </c>
      <c r="D50" s="61">
        <f>SUM(D39+D49)</f>
        <v>398</v>
      </c>
      <c r="E50" s="61"/>
      <c r="F50" s="61">
        <f aca="true" t="shared" si="5" ref="F50:P50">SUM(F39+F49)</f>
        <v>60.760000000000005</v>
      </c>
      <c r="G50" s="61">
        <f t="shared" si="5"/>
        <v>50.75</v>
      </c>
      <c r="H50" s="61">
        <f t="shared" si="5"/>
        <v>250.29999999999998</v>
      </c>
      <c r="I50" s="61">
        <f t="shared" si="5"/>
        <v>1562.24</v>
      </c>
      <c r="J50" s="61">
        <f t="shared" si="5"/>
        <v>0.67</v>
      </c>
      <c r="K50" s="61">
        <f t="shared" si="5"/>
        <v>154.64</v>
      </c>
      <c r="L50" s="61">
        <f t="shared" si="5"/>
        <v>2.1799999999999997</v>
      </c>
      <c r="M50" s="61">
        <f t="shared" si="5"/>
        <v>481.13</v>
      </c>
      <c r="N50" s="61">
        <f t="shared" si="5"/>
        <v>718.54</v>
      </c>
      <c r="O50" s="61">
        <f t="shared" si="5"/>
        <v>226.59</v>
      </c>
      <c r="P50" s="62">
        <f t="shared" si="5"/>
        <v>10.57</v>
      </c>
    </row>
    <row r="51" spans="2:16" ht="18.75">
      <c r="B51" s="63"/>
      <c r="C51" s="64"/>
      <c r="D51" s="65"/>
      <c r="E51" s="65"/>
      <c r="F51" s="65"/>
      <c r="G51" s="65"/>
      <c r="H51" s="65"/>
      <c r="I51" s="66"/>
      <c r="J51" s="65"/>
      <c r="K51" s="65"/>
      <c r="L51" s="65"/>
      <c r="M51" s="65"/>
      <c r="N51" s="65"/>
      <c r="O51" s="65"/>
      <c r="P51" s="65"/>
    </row>
    <row r="53" spans="2:8" ht="18.75">
      <c r="B53" s="67"/>
      <c r="C53" s="2"/>
      <c r="D53" s="2"/>
      <c r="E53" s="2" t="s">
        <v>68</v>
      </c>
      <c r="F53" s="2"/>
      <c r="G53" s="2"/>
      <c r="H53" s="2"/>
    </row>
    <row r="54" spans="2:8" ht="18.75">
      <c r="B54" s="2" t="s">
        <v>42</v>
      </c>
      <c r="C54" s="5" t="s">
        <v>48</v>
      </c>
      <c r="D54" s="2"/>
      <c r="E54" s="2"/>
      <c r="F54" s="2"/>
      <c r="G54" s="2"/>
      <c r="H54" s="2"/>
    </row>
    <row r="55" spans="2:8" ht="18.75">
      <c r="B55" s="2" t="s">
        <v>44</v>
      </c>
      <c r="C55" s="2" t="s">
        <v>45</v>
      </c>
      <c r="D55" s="2"/>
      <c r="E55" s="2"/>
      <c r="F55" s="2"/>
      <c r="G55" s="2"/>
      <c r="H55" s="2"/>
    </row>
    <row r="56" spans="2:3" ht="19.5" thickBot="1">
      <c r="B56" s="2" t="s">
        <v>149</v>
      </c>
      <c r="C56" s="2"/>
    </row>
    <row r="57" spans="2:16" ht="18.75">
      <c r="B57" s="246" t="s">
        <v>0</v>
      </c>
      <c r="C57" s="248" t="s">
        <v>1</v>
      </c>
      <c r="D57" s="6" t="s">
        <v>21</v>
      </c>
      <c r="E57" s="250" t="s">
        <v>2</v>
      </c>
      <c r="F57" s="243" t="s">
        <v>3</v>
      </c>
      <c r="G57" s="244"/>
      <c r="H57" s="252"/>
      <c r="I57" s="250" t="s">
        <v>20</v>
      </c>
      <c r="J57" s="243" t="s">
        <v>19</v>
      </c>
      <c r="K57" s="244"/>
      <c r="L57" s="252"/>
      <c r="M57" s="243" t="s">
        <v>18</v>
      </c>
      <c r="N57" s="244"/>
      <c r="O57" s="244"/>
      <c r="P57" s="245"/>
    </row>
    <row r="58" spans="2:16" ht="38.25" thickBot="1">
      <c r="B58" s="247"/>
      <c r="C58" s="249"/>
      <c r="D58" s="9" t="s">
        <v>22</v>
      </c>
      <c r="E58" s="251"/>
      <c r="F58" s="11" t="s">
        <v>4</v>
      </c>
      <c r="G58" s="11" t="s">
        <v>5</v>
      </c>
      <c r="H58" s="11" t="s">
        <v>6</v>
      </c>
      <c r="I58" s="251"/>
      <c r="J58" s="11" t="s">
        <v>54</v>
      </c>
      <c r="K58" s="11" t="s">
        <v>7</v>
      </c>
      <c r="L58" s="11" t="s">
        <v>8</v>
      </c>
      <c r="M58" s="11" t="s">
        <v>9</v>
      </c>
      <c r="N58" s="11" t="s">
        <v>10</v>
      </c>
      <c r="O58" s="11" t="s">
        <v>15</v>
      </c>
      <c r="P58" s="12" t="s">
        <v>16</v>
      </c>
    </row>
    <row r="59" spans="2:16" ht="19.5" thickBot="1">
      <c r="B59" s="236" t="s">
        <v>34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8"/>
    </row>
    <row r="60" spans="2:16" ht="18" customHeight="1">
      <c r="B60" s="69"/>
      <c r="C60" s="70" t="s">
        <v>122</v>
      </c>
      <c r="D60" s="7">
        <v>25</v>
      </c>
      <c r="E60" s="72">
        <v>60</v>
      </c>
      <c r="F60" s="73">
        <v>0.48</v>
      </c>
      <c r="G60" s="73">
        <v>0</v>
      </c>
      <c r="H60" s="73">
        <v>1.8</v>
      </c>
      <c r="I60" s="73">
        <v>9</v>
      </c>
      <c r="J60" s="73">
        <v>0.02</v>
      </c>
      <c r="K60" s="73">
        <v>6</v>
      </c>
      <c r="L60" s="73">
        <v>0</v>
      </c>
      <c r="M60" s="73">
        <v>13.8</v>
      </c>
      <c r="N60" s="73">
        <v>25.2</v>
      </c>
      <c r="O60" s="73">
        <v>8.4</v>
      </c>
      <c r="P60" s="20">
        <v>0.54</v>
      </c>
    </row>
    <row r="61" spans="2:16" ht="20.25" customHeight="1">
      <c r="B61" s="197" t="s">
        <v>140</v>
      </c>
      <c r="C61" s="197" t="s">
        <v>174</v>
      </c>
      <c r="D61" s="26">
        <v>93.36</v>
      </c>
      <c r="E61" s="30">
        <v>90</v>
      </c>
      <c r="F61" s="31">
        <v>18.03</v>
      </c>
      <c r="G61" s="31">
        <v>18</v>
      </c>
      <c r="H61" s="31">
        <v>1.76</v>
      </c>
      <c r="I61" s="31">
        <v>239.18</v>
      </c>
      <c r="J61" s="31">
        <v>0.08</v>
      </c>
      <c r="K61" s="31">
        <v>1.33</v>
      </c>
      <c r="L61" s="31">
        <v>0.35</v>
      </c>
      <c r="M61" s="31">
        <v>36.46</v>
      </c>
      <c r="N61" s="31">
        <v>220.34</v>
      </c>
      <c r="O61" s="31">
        <v>28.09</v>
      </c>
      <c r="P61" s="31">
        <v>2.74</v>
      </c>
    </row>
    <row r="62" spans="2:16" ht="18" customHeight="1">
      <c r="B62" s="21" t="s">
        <v>94</v>
      </c>
      <c r="C62" s="28" t="s">
        <v>77</v>
      </c>
      <c r="D62" s="23">
        <v>9.8</v>
      </c>
      <c r="E62" s="24">
        <v>150</v>
      </c>
      <c r="F62" s="25">
        <v>6.83</v>
      </c>
      <c r="G62" s="25">
        <v>4.91</v>
      </c>
      <c r="H62" s="25">
        <v>37.89</v>
      </c>
      <c r="I62" s="25">
        <v>226.01</v>
      </c>
      <c r="J62" s="25">
        <v>0.38</v>
      </c>
      <c r="K62" s="25">
        <v>0</v>
      </c>
      <c r="L62" s="25">
        <v>0.02</v>
      </c>
      <c r="M62" s="25">
        <v>18.01</v>
      </c>
      <c r="N62" s="25">
        <v>145.52</v>
      </c>
      <c r="O62" s="25">
        <v>62.78</v>
      </c>
      <c r="P62" s="54">
        <v>4.35</v>
      </c>
    </row>
    <row r="63" spans="2:16" ht="33.75" customHeight="1">
      <c r="B63" s="171" t="s">
        <v>25</v>
      </c>
      <c r="C63" s="28" t="s">
        <v>169</v>
      </c>
      <c r="D63" s="23">
        <v>30.43</v>
      </c>
      <c r="E63" s="26">
        <v>200</v>
      </c>
      <c r="F63" s="24">
        <v>0.26</v>
      </c>
      <c r="G63" s="24">
        <v>0</v>
      </c>
      <c r="H63" s="24">
        <v>24.92</v>
      </c>
      <c r="I63" s="24">
        <v>92.53</v>
      </c>
      <c r="J63" s="24">
        <v>0</v>
      </c>
      <c r="K63" s="24">
        <v>6</v>
      </c>
      <c r="L63" s="25">
        <v>0</v>
      </c>
      <c r="M63" s="24">
        <v>16.48</v>
      </c>
      <c r="N63" s="25">
        <v>6.4</v>
      </c>
      <c r="O63" s="25">
        <v>18.8</v>
      </c>
      <c r="P63" s="24">
        <v>0.23</v>
      </c>
    </row>
    <row r="64" spans="2:16" ht="18" customHeight="1">
      <c r="B64" s="21"/>
      <c r="C64" s="22" t="s">
        <v>87</v>
      </c>
      <c r="D64" s="23">
        <v>1.41</v>
      </c>
      <c r="E64" s="26">
        <v>20</v>
      </c>
      <c r="F64" s="26">
        <v>1.52</v>
      </c>
      <c r="G64" s="26">
        <v>0.12</v>
      </c>
      <c r="H64" s="26">
        <v>10.46</v>
      </c>
      <c r="I64" s="26">
        <v>46.6</v>
      </c>
      <c r="J64" s="26">
        <v>0.02</v>
      </c>
      <c r="K64" s="26">
        <v>0</v>
      </c>
      <c r="L64" s="26">
        <v>0</v>
      </c>
      <c r="M64" s="26">
        <v>4</v>
      </c>
      <c r="N64" s="26">
        <v>13</v>
      </c>
      <c r="O64" s="26">
        <v>2.8</v>
      </c>
      <c r="P64" s="27">
        <v>0.18</v>
      </c>
    </row>
    <row r="65" spans="2:16" ht="18" customHeight="1" thickBot="1">
      <c r="B65" s="57"/>
      <c r="C65" s="58"/>
      <c r="D65" s="11"/>
      <c r="E65" s="11"/>
      <c r="F65" s="11"/>
      <c r="G65" s="39"/>
      <c r="H65" s="11"/>
      <c r="I65" s="88"/>
      <c r="J65" s="11"/>
      <c r="K65" s="11"/>
      <c r="L65" s="11"/>
      <c r="M65" s="11"/>
      <c r="N65" s="11"/>
      <c r="O65" s="11"/>
      <c r="P65" s="12"/>
    </row>
    <row r="66" spans="2:16" ht="19.5" customHeight="1" thickBot="1">
      <c r="B66" s="89"/>
      <c r="C66" s="44" t="s">
        <v>13</v>
      </c>
      <c r="D66" s="45">
        <f>SUM(D60:D65)</f>
        <v>160</v>
      </c>
      <c r="E66" s="45">
        <f>SUM(E60:E65)</f>
        <v>520</v>
      </c>
      <c r="F66" s="45">
        <f aca="true" t="shared" si="6" ref="F66:P66">SUM(F60:F65)</f>
        <v>27.120000000000005</v>
      </c>
      <c r="G66" s="45">
        <f t="shared" si="6"/>
        <v>23.03</v>
      </c>
      <c r="H66" s="45">
        <f t="shared" si="6"/>
        <v>76.83000000000001</v>
      </c>
      <c r="I66" s="45">
        <f t="shared" si="6"/>
        <v>613.32</v>
      </c>
      <c r="J66" s="45">
        <f t="shared" si="6"/>
        <v>0.5</v>
      </c>
      <c r="K66" s="45">
        <f t="shared" si="6"/>
        <v>13.33</v>
      </c>
      <c r="L66" s="45">
        <f t="shared" si="6"/>
        <v>0.37</v>
      </c>
      <c r="M66" s="45">
        <f t="shared" si="6"/>
        <v>88.75000000000001</v>
      </c>
      <c r="N66" s="45">
        <f t="shared" si="6"/>
        <v>410.46</v>
      </c>
      <c r="O66" s="45">
        <f t="shared" si="6"/>
        <v>120.87</v>
      </c>
      <c r="P66" s="47">
        <f t="shared" si="6"/>
        <v>8.040000000000001</v>
      </c>
    </row>
    <row r="67" spans="2:16" ht="19.5" thickBot="1">
      <c r="B67" s="239" t="s">
        <v>35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1"/>
    </row>
    <row r="68" spans="2:16" ht="37.5">
      <c r="B68" s="15" t="s">
        <v>67</v>
      </c>
      <c r="C68" s="16" t="s">
        <v>121</v>
      </c>
      <c r="D68" s="8">
        <v>27.26</v>
      </c>
      <c r="E68" s="18">
        <v>80</v>
      </c>
      <c r="F68" s="19">
        <v>0.64</v>
      </c>
      <c r="G68" s="19">
        <v>4</v>
      </c>
      <c r="H68" s="19">
        <v>3.43</v>
      </c>
      <c r="I68" s="19">
        <v>51.95</v>
      </c>
      <c r="J68" s="19">
        <v>0.04</v>
      </c>
      <c r="K68" s="19">
        <v>14.2</v>
      </c>
      <c r="L68" s="19">
        <v>0</v>
      </c>
      <c r="M68" s="19">
        <v>15.55</v>
      </c>
      <c r="N68" s="19">
        <v>28.68</v>
      </c>
      <c r="O68" s="19">
        <v>13.76</v>
      </c>
      <c r="P68" s="51">
        <v>0.92</v>
      </c>
    </row>
    <row r="69" spans="2:16" ht="18" customHeight="1">
      <c r="B69" s="21" t="s">
        <v>61</v>
      </c>
      <c r="C69" s="22" t="s">
        <v>98</v>
      </c>
      <c r="D69" s="23">
        <v>55</v>
      </c>
      <c r="E69" s="55" t="s">
        <v>64</v>
      </c>
      <c r="F69" s="90">
        <v>8.67</v>
      </c>
      <c r="G69" s="90">
        <v>5.67</v>
      </c>
      <c r="H69" s="90">
        <v>20</v>
      </c>
      <c r="I69" s="90">
        <v>170.61</v>
      </c>
      <c r="J69" s="90">
        <v>0.16</v>
      </c>
      <c r="K69" s="90">
        <v>22.45</v>
      </c>
      <c r="L69" s="90">
        <v>0.002</v>
      </c>
      <c r="M69" s="55">
        <v>24.63</v>
      </c>
      <c r="N69" s="55">
        <v>145.45</v>
      </c>
      <c r="O69" s="55">
        <v>37.18</v>
      </c>
      <c r="P69" s="27">
        <v>2.13</v>
      </c>
    </row>
    <row r="70" spans="2:16" ht="18" customHeight="1">
      <c r="B70" s="21" t="s">
        <v>142</v>
      </c>
      <c r="C70" s="22" t="s">
        <v>143</v>
      </c>
      <c r="D70" s="26">
        <v>67.48</v>
      </c>
      <c r="E70" s="24" t="s">
        <v>145</v>
      </c>
      <c r="F70" s="25">
        <v>15.07</v>
      </c>
      <c r="G70" s="25">
        <v>13.06</v>
      </c>
      <c r="H70" s="25">
        <v>5.3</v>
      </c>
      <c r="I70" s="25">
        <v>210.98</v>
      </c>
      <c r="J70" s="25">
        <v>0.08</v>
      </c>
      <c r="K70" s="25">
        <v>4.7</v>
      </c>
      <c r="L70" s="25">
        <v>0</v>
      </c>
      <c r="M70" s="25">
        <v>14.88</v>
      </c>
      <c r="N70" s="25">
        <v>176.96</v>
      </c>
      <c r="O70" s="25">
        <v>19.33</v>
      </c>
      <c r="P70" s="34">
        <v>2.46</v>
      </c>
    </row>
    <row r="71" spans="2:16" ht="18" customHeight="1">
      <c r="B71" s="21" t="s">
        <v>94</v>
      </c>
      <c r="C71" s="22" t="s">
        <v>53</v>
      </c>
      <c r="D71" s="169">
        <v>15.75</v>
      </c>
      <c r="E71" s="24">
        <v>150</v>
      </c>
      <c r="F71" s="25">
        <v>8.53</v>
      </c>
      <c r="G71" s="25">
        <v>5.02</v>
      </c>
      <c r="H71" s="25">
        <v>44.23</v>
      </c>
      <c r="I71" s="25">
        <v>228.57</v>
      </c>
      <c r="J71" s="25">
        <v>0.38</v>
      </c>
      <c r="K71" s="25">
        <v>0</v>
      </c>
      <c r="L71" s="25">
        <v>0.02</v>
      </c>
      <c r="M71" s="25">
        <v>55.62</v>
      </c>
      <c r="N71" s="25">
        <v>213.83</v>
      </c>
      <c r="O71" s="25">
        <v>71.09</v>
      </c>
      <c r="P71" s="185">
        <v>5.72</v>
      </c>
    </row>
    <row r="72" spans="2:16" ht="37.5">
      <c r="B72" s="171" t="s">
        <v>25</v>
      </c>
      <c r="C72" s="28" t="s">
        <v>175</v>
      </c>
      <c r="D72" s="23">
        <v>26.2</v>
      </c>
      <c r="E72" s="26">
        <v>200</v>
      </c>
      <c r="F72" s="24">
        <v>0.26</v>
      </c>
      <c r="G72" s="24">
        <v>0</v>
      </c>
      <c r="H72" s="24">
        <v>24.92</v>
      </c>
      <c r="I72" s="24">
        <v>92.53</v>
      </c>
      <c r="J72" s="24">
        <v>0</v>
      </c>
      <c r="K72" s="24">
        <v>6</v>
      </c>
      <c r="L72" s="25">
        <v>0</v>
      </c>
      <c r="M72" s="24">
        <v>16.48</v>
      </c>
      <c r="N72" s="25">
        <v>6.4</v>
      </c>
      <c r="O72" s="25">
        <v>18.8</v>
      </c>
      <c r="P72" s="56">
        <v>0.23</v>
      </c>
    </row>
    <row r="73" spans="2:16" ht="18" customHeight="1">
      <c r="B73" s="21"/>
      <c r="C73" s="22" t="s">
        <v>27</v>
      </c>
      <c r="D73" s="23">
        <v>1.41</v>
      </c>
      <c r="E73" s="26">
        <v>20</v>
      </c>
      <c r="F73" s="26">
        <v>1.52</v>
      </c>
      <c r="G73" s="26">
        <v>0.12</v>
      </c>
      <c r="H73" s="26">
        <v>10.46</v>
      </c>
      <c r="I73" s="26">
        <v>46.6</v>
      </c>
      <c r="J73" s="26">
        <v>0.02</v>
      </c>
      <c r="K73" s="26">
        <v>0</v>
      </c>
      <c r="L73" s="26">
        <v>0</v>
      </c>
      <c r="M73" s="26">
        <v>4</v>
      </c>
      <c r="N73" s="26">
        <v>13</v>
      </c>
      <c r="O73" s="26">
        <v>2.8</v>
      </c>
      <c r="P73" s="27">
        <v>0.18</v>
      </c>
    </row>
    <row r="74" spans="2:16" ht="19.5" thickBot="1">
      <c r="B74" s="57"/>
      <c r="C74" s="58" t="s">
        <v>101</v>
      </c>
      <c r="D74" s="11">
        <v>44.9</v>
      </c>
      <c r="E74" s="11">
        <v>100</v>
      </c>
      <c r="F74" s="11">
        <v>0.8</v>
      </c>
      <c r="G74" s="39">
        <v>0</v>
      </c>
      <c r="H74" s="11">
        <v>8.6</v>
      </c>
      <c r="I74" s="88">
        <v>38</v>
      </c>
      <c r="J74" s="11">
        <v>0.06</v>
      </c>
      <c r="K74" s="11">
        <v>38</v>
      </c>
      <c r="L74" s="11">
        <v>0</v>
      </c>
      <c r="M74" s="11">
        <v>35</v>
      </c>
      <c r="N74" s="11">
        <v>17</v>
      </c>
      <c r="O74" s="11">
        <v>11</v>
      </c>
      <c r="P74" s="12">
        <v>0.1</v>
      </c>
    </row>
    <row r="75" spans="2:16" ht="19.5" customHeight="1" thickBot="1">
      <c r="B75" s="59"/>
      <c r="C75" s="44" t="s">
        <v>13</v>
      </c>
      <c r="D75" s="45">
        <f>SUM(D68:D74)</f>
        <v>238</v>
      </c>
      <c r="E75" s="45">
        <v>955</v>
      </c>
      <c r="F75" s="45">
        <f aca="true" t="shared" si="7" ref="F75:P75">SUM(F68:F74)</f>
        <v>35.49</v>
      </c>
      <c r="G75" s="45">
        <f t="shared" si="7"/>
        <v>27.87</v>
      </c>
      <c r="H75" s="45">
        <f t="shared" si="7"/>
        <v>116.94</v>
      </c>
      <c r="I75" s="45">
        <f t="shared" si="7"/>
        <v>839.2399999999999</v>
      </c>
      <c r="J75" s="45">
        <f t="shared" si="7"/>
        <v>0.74</v>
      </c>
      <c r="K75" s="45">
        <f t="shared" si="7"/>
        <v>85.35</v>
      </c>
      <c r="L75" s="45">
        <f t="shared" si="7"/>
        <v>0.022</v>
      </c>
      <c r="M75" s="45">
        <f t="shared" si="7"/>
        <v>166.16000000000003</v>
      </c>
      <c r="N75" s="45">
        <f t="shared" si="7"/>
        <v>601.32</v>
      </c>
      <c r="O75" s="45">
        <f t="shared" si="7"/>
        <v>173.96000000000004</v>
      </c>
      <c r="P75" s="47">
        <f t="shared" si="7"/>
        <v>11.74</v>
      </c>
    </row>
    <row r="76" spans="2:16" ht="19.5" customHeight="1" thickBot="1">
      <c r="B76" s="59"/>
      <c r="C76" s="60" t="s">
        <v>28</v>
      </c>
      <c r="D76" s="61">
        <f>SUM(D66+D75)</f>
        <v>398</v>
      </c>
      <c r="E76" s="61"/>
      <c r="F76" s="61">
        <f aca="true" t="shared" si="8" ref="F76:P76">SUM(F66+F75)</f>
        <v>62.61000000000001</v>
      </c>
      <c r="G76" s="61">
        <f t="shared" si="8"/>
        <v>50.900000000000006</v>
      </c>
      <c r="H76" s="61">
        <f t="shared" si="8"/>
        <v>193.77</v>
      </c>
      <c r="I76" s="61">
        <f t="shared" si="8"/>
        <v>1452.56</v>
      </c>
      <c r="J76" s="61">
        <f t="shared" si="8"/>
        <v>1.24</v>
      </c>
      <c r="K76" s="61">
        <f t="shared" si="8"/>
        <v>98.67999999999999</v>
      </c>
      <c r="L76" s="61">
        <f t="shared" si="8"/>
        <v>0.392</v>
      </c>
      <c r="M76" s="61">
        <f t="shared" si="8"/>
        <v>254.91000000000003</v>
      </c>
      <c r="N76" s="61">
        <f t="shared" si="8"/>
        <v>1011.78</v>
      </c>
      <c r="O76" s="61">
        <f t="shared" si="8"/>
        <v>294.83000000000004</v>
      </c>
      <c r="P76" s="61">
        <f t="shared" si="8"/>
        <v>19.78</v>
      </c>
    </row>
    <row r="77" spans="2:16" ht="18.75">
      <c r="B77" s="63"/>
      <c r="C77" s="64"/>
      <c r="D77" s="65"/>
      <c r="E77" s="65"/>
      <c r="F77" s="65"/>
      <c r="G77" s="65"/>
      <c r="H77" s="65"/>
      <c r="I77" s="66"/>
      <c r="J77" s="65"/>
      <c r="K77" s="65"/>
      <c r="L77" s="65"/>
      <c r="M77" s="65"/>
      <c r="N77" s="65"/>
      <c r="O77" s="65"/>
      <c r="P77" s="65"/>
    </row>
    <row r="79" spans="2:8" ht="18.75">
      <c r="B79" s="3"/>
      <c r="C79" s="2"/>
      <c r="D79" s="2"/>
      <c r="E79" s="2" t="s">
        <v>70</v>
      </c>
      <c r="F79" s="2"/>
      <c r="G79" s="2"/>
      <c r="H79" s="2"/>
    </row>
    <row r="80" spans="2:8" ht="18.75">
      <c r="B80" s="2" t="s">
        <v>42</v>
      </c>
      <c r="C80" s="5" t="s">
        <v>48</v>
      </c>
      <c r="D80" s="2"/>
      <c r="E80" s="2"/>
      <c r="F80" s="2"/>
      <c r="G80" s="2"/>
      <c r="H80" s="2"/>
    </row>
    <row r="81" spans="2:8" ht="18.75">
      <c r="B81" s="2" t="s">
        <v>44</v>
      </c>
      <c r="C81" s="2" t="s">
        <v>45</v>
      </c>
      <c r="D81" s="2"/>
      <c r="E81" s="2"/>
      <c r="F81" s="2"/>
      <c r="G81" s="2"/>
      <c r="H81" s="2"/>
    </row>
    <row r="82" spans="2:3" ht="19.5" thickBot="1">
      <c r="B82" s="2" t="s">
        <v>149</v>
      </c>
      <c r="C82" s="2"/>
    </row>
    <row r="83" spans="2:16" ht="18.75">
      <c r="B83" s="246" t="s">
        <v>0</v>
      </c>
      <c r="C83" s="248" t="s">
        <v>1</v>
      </c>
      <c r="D83" s="6" t="s">
        <v>21</v>
      </c>
      <c r="E83" s="250" t="s">
        <v>2</v>
      </c>
      <c r="F83" s="243" t="s">
        <v>3</v>
      </c>
      <c r="G83" s="244"/>
      <c r="H83" s="252"/>
      <c r="I83" s="250" t="s">
        <v>20</v>
      </c>
      <c r="J83" s="243" t="s">
        <v>19</v>
      </c>
      <c r="K83" s="244"/>
      <c r="L83" s="252"/>
      <c r="M83" s="243" t="s">
        <v>18</v>
      </c>
      <c r="N83" s="244"/>
      <c r="O83" s="244"/>
      <c r="P83" s="245"/>
    </row>
    <row r="84" spans="2:16" ht="38.25" thickBot="1">
      <c r="B84" s="247"/>
      <c r="C84" s="249"/>
      <c r="D84" s="9" t="s">
        <v>22</v>
      </c>
      <c r="E84" s="251"/>
      <c r="F84" s="11" t="s">
        <v>4</v>
      </c>
      <c r="G84" s="11" t="s">
        <v>5</v>
      </c>
      <c r="H84" s="11" t="s">
        <v>6</v>
      </c>
      <c r="I84" s="251"/>
      <c r="J84" s="11" t="s">
        <v>54</v>
      </c>
      <c r="K84" s="11" t="s">
        <v>7</v>
      </c>
      <c r="L84" s="11" t="s">
        <v>8</v>
      </c>
      <c r="M84" s="11" t="s">
        <v>9</v>
      </c>
      <c r="N84" s="11" t="s">
        <v>10</v>
      </c>
      <c r="O84" s="11" t="s">
        <v>15</v>
      </c>
      <c r="P84" s="12" t="s">
        <v>16</v>
      </c>
    </row>
    <row r="85" spans="2:16" ht="19.5" thickBot="1">
      <c r="B85" s="236" t="s">
        <v>34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8"/>
    </row>
    <row r="86" spans="2:16" ht="37.5" customHeight="1">
      <c r="B86" s="15" t="s">
        <v>112</v>
      </c>
      <c r="C86" s="16" t="s">
        <v>176</v>
      </c>
      <c r="D86" s="50">
        <v>42.87</v>
      </c>
      <c r="E86" s="18" t="s">
        <v>111</v>
      </c>
      <c r="F86" s="19">
        <v>8.51</v>
      </c>
      <c r="G86" s="19">
        <v>10.4</v>
      </c>
      <c r="H86" s="19">
        <v>7.86</v>
      </c>
      <c r="I86" s="19">
        <v>182.59</v>
      </c>
      <c r="J86" s="19">
        <v>0.04</v>
      </c>
      <c r="K86" s="19">
        <v>3.6</v>
      </c>
      <c r="L86" s="19">
        <v>0</v>
      </c>
      <c r="M86" s="19">
        <v>41.13</v>
      </c>
      <c r="N86" s="19">
        <v>98.71</v>
      </c>
      <c r="O86" s="19">
        <v>13.48</v>
      </c>
      <c r="P86" s="51">
        <v>1.32</v>
      </c>
    </row>
    <row r="87" spans="2:16" ht="18" customHeight="1">
      <c r="B87" s="21" t="s">
        <v>94</v>
      </c>
      <c r="C87" s="22" t="s">
        <v>77</v>
      </c>
      <c r="D87" s="23">
        <v>8.87</v>
      </c>
      <c r="E87" s="91">
        <v>180</v>
      </c>
      <c r="F87" s="90">
        <v>8.2</v>
      </c>
      <c r="G87" s="90">
        <v>5.89</v>
      </c>
      <c r="H87" s="90">
        <v>45.47</v>
      </c>
      <c r="I87" s="90">
        <v>271.21</v>
      </c>
      <c r="J87" s="90">
        <v>0.46</v>
      </c>
      <c r="K87" s="90">
        <v>0</v>
      </c>
      <c r="L87" s="90">
        <v>0.02</v>
      </c>
      <c r="M87" s="90">
        <v>21.61</v>
      </c>
      <c r="N87" s="90">
        <v>174.62</v>
      </c>
      <c r="O87" s="90">
        <v>75.34</v>
      </c>
      <c r="P87" s="92">
        <v>5.28</v>
      </c>
    </row>
    <row r="88" spans="2:16" ht="18" customHeight="1">
      <c r="B88" s="21" t="s">
        <v>40</v>
      </c>
      <c r="C88" s="93" t="s">
        <v>172</v>
      </c>
      <c r="D88" s="23">
        <v>4.88</v>
      </c>
      <c r="E88" s="29">
        <v>200</v>
      </c>
      <c r="F88" s="24">
        <v>0.24</v>
      </c>
      <c r="G88" s="24">
        <v>0</v>
      </c>
      <c r="H88" s="24">
        <v>13.9</v>
      </c>
      <c r="I88" s="181">
        <v>56.99</v>
      </c>
      <c r="J88" s="24">
        <v>0</v>
      </c>
      <c r="K88" s="24">
        <v>2.9</v>
      </c>
      <c r="L88" s="182">
        <v>0</v>
      </c>
      <c r="M88" s="181">
        <v>8.06</v>
      </c>
      <c r="N88" s="182">
        <v>9.79</v>
      </c>
      <c r="O88" s="25">
        <v>5.24</v>
      </c>
      <c r="P88" s="24">
        <v>0.91</v>
      </c>
    </row>
    <row r="89" spans="2:16" ht="18" customHeight="1" thickBot="1">
      <c r="B89" s="95"/>
      <c r="C89" s="58" t="s">
        <v>27</v>
      </c>
      <c r="D89" s="39">
        <v>3.38</v>
      </c>
      <c r="E89" s="11" t="s">
        <v>63</v>
      </c>
      <c r="F89" s="11">
        <v>5.96</v>
      </c>
      <c r="G89" s="11">
        <v>0.72</v>
      </c>
      <c r="H89" s="11">
        <v>39.08</v>
      </c>
      <c r="I89" s="11">
        <v>178.4</v>
      </c>
      <c r="J89" s="11">
        <v>0.11</v>
      </c>
      <c r="K89" s="11">
        <v>0</v>
      </c>
      <c r="L89" s="11">
        <v>0</v>
      </c>
      <c r="M89" s="11">
        <v>21.2</v>
      </c>
      <c r="N89" s="11">
        <v>97.6</v>
      </c>
      <c r="O89" s="11">
        <v>27.6</v>
      </c>
      <c r="P89" s="12">
        <v>1.44</v>
      </c>
    </row>
    <row r="90" spans="2:16" ht="19.5" customHeight="1" thickBot="1">
      <c r="B90" s="43"/>
      <c r="C90" s="44" t="s">
        <v>13</v>
      </c>
      <c r="D90" s="45">
        <f>SUM(D86:D89)</f>
        <v>60</v>
      </c>
      <c r="E90" s="45">
        <v>570</v>
      </c>
      <c r="F90" s="45">
        <f aca="true" t="shared" si="9" ref="F90:P90">SUM(F86:F89)</f>
        <v>22.91</v>
      </c>
      <c r="G90" s="45">
        <f t="shared" si="9"/>
        <v>17.009999999999998</v>
      </c>
      <c r="H90" s="45">
        <f t="shared" si="9"/>
        <v>106.31</v>
      </c>
      <c r="I90" s="45">
        <f t="shared" si="9"/>
        <v>689.1899999999999</v>
      </c>
      <c r="J90" s="45">
        <f t="shared" si="9"/>
        <v>0.61</v>
      </c>
      <c r="K90" s="45">
        <f t="shared" si="9"/>
        <v>6.5</v>
      </c>
      <c r="L90" s="45">
        <f t="shared" si="9"/>
        <v>0.02</v>
      </c>
      <c r="M90" s="45">
        <f t="shared" si="9"/>
        <v>92</v>
      </c>
      <c r="N90" s="45">
        <f t="shared" si="9"/>
        <v>380.72</v>
      </c>
      <c r="O90" s="45">
        <f t="shared" si="9"/>
        <v>121.66</v>
      </c>
      <c r="P90" s="47">
        <f t="shared" si="9"/>
        <v>8.950000000000001</v>
      </c>
    </row>
    <row r="91" spans="2:16" ht="19.5" thickBot="1">
      <c r="B91" s="239" t="s">
        <v>35</v>
      </c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1"/>
    </row>
    <row r="92" spans="2:16" ht="37.5">
      <c r="B92" s="15" t="s">
        <v>67</v>
      </c>
      <c r="C92" s="16" t="s">
        <v>121</v>
      </c>
      <c r="D92" s="96">
        <v>34.08</v>
      </c>
      <c r="E92" s="7">
        <v>100</v>
      </c>
      <c r="F92" s="73">
        <v>0.8</v>
      </c>
      <c r="G92" s="73">
        <v>5</v>
      </c>
      <c r="H92" s="73">
        <v>4.29</v>
      </c>
      <c r="I92" s="73">
        <v>64.94</v>
      </c>
      <c r="J92" s="73">
        <v>0.05</v>
      </c>
      <c r="K92" s="73">
        <v>17.75</v>
      </c>
      <c r="L92" s="73">
        <v>0</v>
      </c>
      <c r="M92" s="73">
        <v>19.44</v>
      </c>
      <c r="N92" s="73">
        <v>35.86</v>
      </c>
      <c r="O92" s="73">
        <v>17.2</v>
      </c>
      <c r="P92" s="20">
        <v>1.15</v>
      </c>
    </row>
    <row r="93" spans="2:16" ht="18" customHeight="1">
      <c r="B93" s="21" t="s">
        <v>61</v>
      </c>
      <c r="C93" s="22" t="s">
        <v>98</v>
      </c>
      <c r="D93" s="23">
        <v>92.56</v>
      </c>
      <c r="E93" s="55" t="s">
        <v>132</v>
      </c>
      <c r="F93" s="90">
        <v>9.29</v>
      </c>
      <c r="G93" s="90">
        <v>6.08</v>
      </c>
      <c r="H93" s="90">
        <v>21.43</v>
      </c>
      <c r="I93" s="90">
        <v>182.8</v>
      </c>
      <c r="J93" s="90">
        <v>0.16</v>
      </c>
      <c r="K93" s="90">
        <v>22.45</v>
      </c>
      <c r="L93" s="90">
        <v>0.002</v>
      </c>
      <c r="M93" s="55">
        <v>24.63</v>
      </c>
      <c r="N93" s="55">
        <v>145.45</v>
      </c>
      <c r="O93" s="55">
        <v>37.18</v>
      </c>
      <c r="P93" s="27">
        <v>2.13</v>
      </c>
    </row>
    <row r="94" spans="2:16" ht="18" customHeight="1">
      <c r="B94" s="21" t="s">
        <v>142</v>
      </c>
      <c r="C94" s="22" t="s">
        <v>143</v>
      </c>
      <c r="D94" s="26">
        <v>99.08</v>
      </c>
      <c r="E94" s="24" t="s">
        <v>144</v>
      </c>
      <c r="F94" s="25">
        <v>21.4</v>
      </c>
      <c r="G94" s="25">
        <v>17.36</v>
      </c>
      <c r="H94" s="25">
        <v>5.3</v>
      </c>
      <c r="I94" s="25">
        <v>281.89</v>
      </c>
      <c r="J94" s="25">
        <v>0.11</v>
      </c>
      <c r="K94" s="25">
        <v>4.7</v>
      </c>
      <c r="L94" s="25">
        <v>0</v>
      </c>
      <c r="M94" s="25">
        <v>18.49</v>
      </c>
      <c r="N94" s="25">
        <v>256.24</v>
      </c>
      <c r="O94" s="25">
        <v>27.74</v>
      </c>
      <c r="P94" s="200">
        <v>3.5</v>
      </c>
    </row>
    <row r="95" spans="2:16" ht="18" customHeight="1">
      <c r="B95" s="21" t="s">
        <v>94</v>
      </c>
      <c r="C95" s="22" t="s">
        <v>53</v>
      </c>
      <c r="D95" s="23">
        <v>18.9</v>
      </c>
      <c r="E95" s="191">
        <v>180</v>
      </c>
      <c r="F95" s="34">
        <v>10.24</v>
      </c>
      <c r="G95" s="34">
        <v>6.02</v>
      </c>
      <c r="H95" s="34">
        <v>53.08</v>
      </c>
      <c r="I95" s="34">
        <v>274.28</v>
      </c>
      <c r="J95" s="34">
        <v>0.46</v>
      </c>
      <c r="K95" s="34">
        <v>0</v>
      </c>
      <c r="L95" s="34">
        <v>0</v>
      </c>
      <c r="M95" s="34">
        <v>66.74</v>
      </c>
      <c r="N95" s="34">
        <v>256.6</v>
      </c>
      <c r="O95" s="34">
        <v>85.31</v>
      </c>
      <c r="P95" s="54">
        <v>6.86</v>
      </c>
    </row>
    <row r="96" spans="2:16" ht="37.5">
      <c r="B96" s="171" t="s">
        <v>25</v>
      </c>
      <c r="C96" s="28" t="s">
        <v>169</v>
      </c>
      <c r="D96" s="23">
        <v>26.2</v>
      </c>
      <c r="E96" s="26">
        <v>200</v>
      </c>
      <c r="F96" s="24">
        <v>0.26</v>
      </c>
      <c r="G96" s="24">
        <v>0</v>
      </c>
      <c r="H96" s="24">
        <v>24.92</v>
      </c>
      <c r="I96" s="24">
        <v>92.53</v>
      </c>
      <c r="J96" s="24">
        <v>0</v>
      </c>
      <c r="K96" s="24">
        <v>6</v>
      </c>
      <c r="L96" s="25">
        <v>0</v>
      </c>
      <c r="M96" s="24">
        <v>16.48</v>
      </c>
      <c r="N96" s="25">
        <v>6.4</v>
      </c>
      <c r="O96" s="25">
        <v>18.8</v>
      </c>
      <c r="P96" s="56">
        <v>0.23</v>
      </c>
    </row>
    <row r="97" spans="2:16" ht="18" customHeight="1">
      <c r="B97" s="21"/>
      <c r="C97" s="22" t="s">
        <v>27</v>
      </c>
      <c r="D97" s="23">
        <v>1.41</v>
      </c>
      <c r="E97" s="26">
        <v>20</v>
      </c>
      <c r="F97" s="26">
        <v>1.52</v>
      </c>
      <c r="G97" s="26">
        <v>0.12</v>
      </c>
      <c r="H97" s="26">
        <v>10.46</v>
      </c>
      <c r="I97" s="26">
        <v>46.6</v>
      </c>
      <c r="J97" s="26">
        <v>0.02</v>
      </c>
      <c r="K97" s="26">
        <v>0</v>
      </c>
      <c r="L97" s="26">
        <v>0</v>
      </c>
      <c r="M97" s="26">
        <v>4</v>
      </c>
      <c r="N97" s="26">
        <v>13</v>
      </c>
      <c r="O97" s="26">
        <v>2.8</v>
      </c>
      <c r="P97" s="27">
        <v>0.18</v>
      </c>
    </row>
    <row r="98" spans="2:16" ht="18" customHeight="1" thickBot="1">
      <c r="B98" s="57"/>
      <c r="C98" s="38" t="s">
        <v>101</v>
      </c>
      <c r="D98" s="11">
        <v>65.77</v>
      </c>
      <c r="E98" s="11">
        <v>100</v>
      </c>
      <c r="F98" s="39">
        <v>0.8</v>
      </c>
      <c r="G98" s="11">
        <v>0</v>
      </c>
      <c r="H98" s="11">
        <v>8.6</v>
      </c>
      <c r="I98" s="11">
        <v>38</v>
      </c>
      <c r="J98" s="11">
        <v>0.06</v>
      </c>
      <c r="K98" s="11">
        <v>38</v>
      </c>
      <c r="L98" s="11">
        <v>0</v>
      </c>
      <c r="M98" s="11">
        <v>35</v>
      </c>
      <c r="N98" s="11">
        <v>17</v>
      </c>
      <c r="O98" s="11">
        <v>11</v>
      </c>
      <c r="P98" s="12">
        <v>0.1</v>
      </c>
    </row>
    <row r="99" spans="2:16" ht="19.5" customHeight="1" thickBot="1">
      <c r="B99" s="59"/>
      <c r="C99" s="44" t="s">
        <v>13</v>
      </c>
      <c r="D99" s="45">
        <f>SUM(D92:D98)</f>
        <v>338</v>
      </c>
      <c r="E99" s="45">
        <v>1050</v>
      </c>
      <c r="F99" s="45">
        <f aca="true" t="shared" si="10" ref="F99:P99">SUM(F92:F98)</f>
        <v>44.309999999999995</v>
      </c>
      <c r="G99" s="45">
        <f t="shared" si="10"/>
        <v>34.57999999999999</v>
      </c>
      <c r="H99" s="45">
        <f t="shared" si="10"/>
        <v>128.07999999999998</v>
      </c>
      <c r="I99" s="45">
        <f t="shared" si="10"/>
        <v>981.04</v>
      </c>
      <c r="J99" s="45">
        <f t="shared" si="10"/>
        <v>0.8600000000000001</v>
      </c>
      <c r="K99" s="97">
        <f t="shared" si="10"/>
        <v>88.9</v>
      </c>
      <c r="L99" s="45">
        <f t="shared" si="10"/>
        <v>0.002</v>
      </c>
      <c r="M99" s="45">
        <f t="shared" si="10"/>
        <v>184.78</v>
      </c>
      <c r="N99" s="45">
        <f t="shared" si="10"/>
        <v>730.5500000000001</v>
      </c>
      <c r="O99" s="45">
        <f t="shared" si="10"/>
        <v>200.03000000000003</v>
      </c>
      <c r="P99" s="47">
        <f t="shared" si="10"/>
        <v>14.15</v>
      </c>
    </row>
    <row r="100" spans="2:16" ht="19.5" customHeight="1" thickBot="1">
      <c r="B100" s="59"/>
      <c r="C100" s="60" t="s">
        <v>28</v>
      </c>
      <c r="D100" s="61">
        <f>SUM(D90+D99)</f>
        <v>398</v>
      </c>
      <c r="E100" s="61"/>
      <c r="F100" s="61">
        <f aca="true" t="shared" si="11" ref="F100:P100">SUM(F90+F99)</f>
        <v>67.22</v>
      </c>
      <c r="G100" s="61">
        <f t="shared" si="11"/>
        <v>51.58999999999999</v>
      </c>
      <c r="H100" s="61">
        <f t="shared" si="11"/>
        <v>234.39</v>
      </c>
      <c r="I100" s="61">
        <f t="shared" si="11"/>
        <v>1670.23</v>
      </c>
      <c r="J100" s="61">
        <f t="shared" si="11"/>
        <v>1.4700000000000002</v>
      </c>
      <c r="K100" s="61">
        <f t="shared" si="11"/>
        <v>95.4</v>
      </c>
      <c r="L100" s="61">
        <f t="shared" si="11"/>
        <v>0.022</v>
      </c>
      <c r="M100" s="61">
        <f t="shared" si="11"/>
        <v>276.78</v>
      </c>
      <c r="N100" s="61">
        <f t="shared" si="11"/>
        <v>1111.27</v>
      </c>
      <c r="O100" s="61">
        <f t="shared" si="11"/>
        <v>321.69000000000005</v>
      </c>
      <c r="P100" s="61">
        <f t="shared" si="11"/>
        <v>23.1</v>
      </c>
    </row>
    <row r="103" spans="2:8" ht="18.75">
      <c r="B103" s="3"/>
      <c r="C103" s="2"/>
      <c r="D103" s="2"/>
      <c r="E103" s="2" t="s">
        <v>71</v>
      </c>
      <c r="F103" s="2"/>
      <c r="G103" s="2"/>
      <c r="H103" s="2"/>
    </row>
    <row r="104" spans="2:8" ht="18.75">
      <c r="B104" s="2" t="s">
        <v>42</v>
      </c>
      <c r="C104" s="5" t="s">
        <v>86</v>
      </c>
      <c r="D104" s="2"/>
      <c r="E104" s="2"/>
      <c r="F104" s="2"/>
      <c r="G104" s="2"/>
      <c r="H104" s="2"/>
    </row>
    <row r="105" spans="2:8" ht="18.75">
      <c r="B105" s="2" t="s">
        <v>44</v>
      </c>
      <c r="C105" s="2" t="s">
        <v>45</v>
      </c>
      <c r="D105" s="2"/>
      <c r="E105" s="2"/>
      <c r="F105" s="2"/>
      <c r="G105" s="2"/>
      <c r="H105" s="2"/>
    </row>
    <row r="106" spans="2:3" ht="19.5" thickBot="1">
      <c r="B106" s="2" t="s">
        <v>149</v>
      </c>
      <c r="C106" s="2"/>
    </row>
    <row r="107" spans="2:16" ht="15" customHeight="1">
      <c r="B107" s="246" t="s">
        <v>0</v>
      </c>
      <c r="C107" s="248" t="s">
        <v>1</v>
      </c>
      <c r="D107" s="6" t="s">
        <v>21</v>
      </c>
      <c r="E107" s="250" t="s">
        <v>2</v>
      </c>
      <c r="F107" s="243" t="s">
        <v>3</v>
      </c>
      <c r="G107" s="244"/>
      <c r="H107" s="252"/>
      <c r="I107" s="250" t="s">
        <v>20</v>
      </c>
      <c r="J107" s="243" t="s">
        <v>19</v>
      </c>
      <c r="K107" s="244"/>
      <c r="L107" s="252"/>
      <c r="M107" s="243" t="s">
        <v>18</v>
      </c>
      <c r="N107" s="244"/>
      <c r="O107" s="244"/>
      <c r="P107" s="245"/>
    </row>
    <row r="108" spans="2:16" ht="38.25" thickBot="1">
      <c r="B108" s="247"/>
      <c r="C108" s="249"/>
      <c r="D108" s="9" t="s">
        <v>22</v>
      </c>
      <c r="E108" s="251"/>
      <c r="F108" s="11" t="s">
        <v>4</v>
      </c>
      <c r="G108" s="11" t="s">
        <v>5</v>
      </c>
      <c r="H108" s="11" t="s">
        <v>6</v>
      </c>
      <c r="I108" s="251"/>
      <c r="J108" s="11" t="s">
        <v>54</v>
      </c>
      <c r="K108" s="11" t="s">
        <v>7</v>
      </c>
      <c r="L108" s="11" t="s">
        <v>8</v>
      </c>
      <c r="M108" s="11" t="s">
        <v>9</v>
      </c>
      <c r="N108" s="11" t="s">
        <v>10</v>
      </c>
      <c r="O108" s="11" t="s">
        <v>15</v>
      </c>
      <c r="P108" s="12" t="s">
        <v>16</v>
      </c>
    </row>
    <row r="109" spans="2:16" ht="19.5" thickBot="1">
      <c r="B109" s="236" t="s">
        <v>34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8"/>
    </row>
    <row r="110" spans="2:16" ht="22.5" customHeight="1">
      <c r="B110" s="15"/>
      <c r="C110" s="16" t="s">
        <v>122</v>
      </c>
      <c r="D110" s="50">
        <v>25.92</v>
      </c>
      <c r="E110" s="18">
        <v>60</v>
      </c>
      <c r="F110" s="19">
        <v>0.48</v>
      </c>
      <c r="G110" s="19">
        <v>0</v>
      </c>
      <c r="H110" s="19">
        <v>1.8</v>
      </c>
      <c r="I110" s="19">
        <v>9</v>
      </c>
      <c r="J110" s="19">
        <v>0.02</v>
      </c>
      <c r="K110" s="19">
        <v>6</v>
      </c>
      <c r="L110" s="19">
        <v>0</v>
      </c>
      <c r="M110" s="19">
        <v>13.8</v>
      </c>
      <c r="N110" s="19">
        <v>25.2</v>
      </c>
      <c r="O110" s="19">
        <v>8.4</v>
      </c>
      <c r="P110" s="51">
        <v>0.54</v>
      </c>
    </row>
    <row r="111" spans="2:16" ht="35.25" customHeight="1">
      <c r="B111" s="171" t="s">
        <v>57</v>
      </c>
      <c r="C111" s="93" t="s">
        <v>177</v>
      </c>
      <c r="D111" s="35">
        <v>73.62</v>
      </c>
      <c r="E111" s="191">
        <v>90</v>
      </c>
      <c r="F111" s="34">
        <v>15.39</v>
      </c>
      <c r="G111" s="34">
        <v>19.71</v>
      </c>
      <c r="H111" s="34">
        <v>10.41</v>
      </c>
      <c r="I111" s="34">
        <v>246.66</v>
      </c>
      <c r="J111" s="34">
        <v>0.12</v>
      </c>
      <c r="K111" s="34">
        <v>1.77</v>
      </c>
      <c r="L111" s="34">
        <v>0.23</v>
      </c>
      <c r="M111" s="35">
        <v>152.33</v>
      </c>
      <c r="N111" s="35">
        <v>113.24</v>
      </c>
      <c r="O111" s="35">
        <v>35.95</v>
      </c>
      <c r="P111" s="36">
        <v>2</v>
      </c>
    </row>
    <row r="112" spans="2:16" ht="18" customHeight="1">
      <c r="B112" s="21" t="s">
        <v>56</v>
      </c>
      <c r="C112" s="22" t="s">
        <v>26</v>
      </c>
      <c r="D112" s="26">
        <v>37.51</v>
      </c>
      <c r="E112" s="24">
        <v>180</v>
      </c>
      <c r="F112" s="25">
        <v>3.68</v>
      </c>
      <c r="G112" s="25">
        <v>4.91</v>
      </c>
      <c r="H112" s="25">
        <v>28.8</v>
      </c>
      <c r="I112" s="25">
        <v>177.64</v>
      </c>
      <c r="J112" s="25">
        <v>0.2</v>
      </c>
      <c r="K112" s="25">
        <v>31.05</v>
      </c>
      <c r="L112" s="25">
        <v>0.57</v>
      </c>
      <c r="M112" s="25">
        <v>110.16</v>
      </c>
      <c r="N112" s="25">
        <v>115.09</v>
      </c>
      <c r="O112" s="25">
        <v>39.37</v>
      </c>
      <c r="P112" s="54">
        <v>1.42</v>
      </c>
    </row>
    <row r="113" spans="2:16" ht="33.75" customHeight="1">
      <c r="B113" s="171" t="s">
        <v>25</v>
      </c>
      <c r="C113" s="28" t="s">
        <v>169</v>
      </c>
      <c r="D113" s="23">
        <v>21.22</v>
      </c>
      <c r="E113" s="26">
        <v>200</v>
      </c>
      <c r="F113" s="24">
        <v>0.26</v>
      </c>
      <c r="G113" s="24">
        <v>0</v>
      </c>
      <c r="H113" s="24">
        <v>24.92</v>
      </c>
      <c r="I113" s="24">
        <v>92.53</v>
      </c>
      <c r="J113" s="24">
        <v>0</v>
      </c>
      <c r="K113" s="24">
        <v>6</v>
      </c>
      <c r="L113" s="25">
        <v>0</v>
      </c>
      <c r="M113" s="24">
        <v>16.48</v>
      </c>
      <c r="N113" s="25">
        <v>6.4</v>
      </c>
      <c r="O113" s="25">
        <v>18.8</v>
      </c>
      <c r="P113" s="56">
        <v>0.23</v>
      </c>
    </row>
    <row r="114" spans="2:16" ht="18" customHeight="1">
      <c r="B114" s="21"/>
      <c r="C114" s="22" t="s">
        <v>103</v>
      </c>
      <c r="D114" s="23">
        <v>1.73</v>
      </c>
      <c r="E114" s="181">
        <v>30</v>
      </c>
      <c r="F114" s="25">
        <v>2.28</v>
      </c>
      <c r="G114" s="25">
        <v>0.18</v>
      </c>
      <c r="H114" s="25">
        <v>15.69</v>
      </c>
      <c r="I114" s="25">
        <v>69.9</v>
      </c>
      <c r="J114" s="25">
        <v>0.03</v>
      </c>
      <c r="K114" s="25">
        <v>0</v>
      </c>
      <c r="L114" s="25">
        <v>0</v>
      </c>
      <c r="M114" s="201">
        <v>6</v>
      </c>
      <c r="N114" s="201">
        <v>19.5</v>
      </c>
      <c r="O114" s="25">
        <v>4.2</v>
      </c>
      <c r="P114" s="202">
        <v>0.27</v>
      </c>
    </row>
    <row r="115" spans="2:16" ht="18" customHeight="1" thickBot="1">
      <c r="B115" s="57"/>
      <c r="C115" s="58"/>
      <c r="D115" s="11"/>
      <c r="E115" s="11"/>
      <c r="F115" s="145"/>
      <c r="G115" s="145"/>
      <c r="H115" s="145"/>
      <c r="I115" s="145"/>
      <c r="J115" s="11"/>
      <c r="K115" s="11"/>
      <c r="L115" s="11"/>
      <c r="M115" s="11"/>
      <c r="N115" s="11"/>
      <c r="O115" s="11"/>
      <c r="P115" s="12"/>
    </row>
    <row r="116" spans="2:16" ht="19.5" customHeight="1" thickBot="1">
      <c r="B116" s="43"/>
      <c r="C116" s="44" t="s">
        <v>13</v>
      </c>
      <c r="D116" s="45">
        <f aca="true" t="shared" si="12" ref="D116:P116">SUM(D110:D115)</f>
        <v>160</v>
      </c>
      <c r="E116" s="45">
        <f t="shared" si="12"/>
        <v>560</v>
      </c>
      <c r="F116" s="45">
        <f t="shared" si="12"/>
        <v>22.090000000000003</v>
      </c>
      <c r="G116" s="45">
        <f t="shared" si="12"/>
        <v>24.8</v>
      </c>
      <c r="H116" s="45">
        <f t="shared" si="12"/>
        <v>81.62</v>
      </c>
      <c r="I116" s="45">
        <f t="shared" si="12"/>
        <v>595.7299999999999</v>
      </c>
      <c r="J116" s="45">
        <f t="shared" si="12"/>
        <v>0.37</v>
      </c>
      <c r="K116" s="45">
        <f t="shared" si="12"/>
        <v>44.82</v>
      </c>
      <c r="L116" s="45">
        <f t="shared" si="12"/>
        <v>0.7999999999999999</v>
      </c>
      <c r="M116" s="45">
        <f t="shared" si="12"/>
        <v>298.77000000000004</v>
      </c>
      <c r="N116" s="45">
        <f t="shared" si="12"/>
        <v>279.43</v>
      </c>
      <c r="O116" s="45">
        <f t="shared" si="12"/>
        <v>106.72</v>
      </c>
      <c r="P116" s="45">
        <f t="shared" si="12"/>
        <v>4.460000000000001</v>
      </c>
    </row>
    <row r="117" spans="2:16" ht="19.5" thickBot="1">
      <c r="B117" s="236" t="s">
        <v>35</v>
      </c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8"/>
    </row>
    <row r="118" spans="2:16" ht="21.75" customHeight="1">
      <c r="B118" s="15" t="s">
        <v>80</v>
      </c>
      <c r="C118" s="86" t="s">
        <v>84</v>
      </c>
      <c r="D118" s="168">
        <v>52.32</v>
      </c>
      <c r="E118" s="18">
        <v>80</v>
      </c>
      <c r="F118" s="19">
        <v>1.14</v>
      </c>
      <c r="G118" s="19">
        <v>4.15</v>
      </c>
      <c r="H118" s="19">
        <v>7.96</v>
      </c>
      <c r="I118" s="19">
        <v>77.68</v>
      </c>
      <c r="J118" s="19">
        <v>0.13</v>
      </c>
      <c r="K118" s="19">
        <v>15.78</v>
      </c>
      <c r="L118" s="19">
        <v>0</v>
      </c>
      <c r="M118" s="186">
        <v>23.57</v>
      </c>
      <c r="N118" s="19">
        <v>38.62</v>
      </c>
      <c r="O118" s="19">
        <v>12.25</v>
      </c>
      <c r="P118" s="51">
        <v>0.72</v>
      </c>
    </row>
    <row r="119" spans="2:16" ht="35.25" customHeight="1">
      <c r="B119" s="21" t="s">
        <v>92</v>
      </c>
      <c r="C119" s="22" t="s">
        <v>178</v>
      </c>
      <c r="D119" s="206">
        <v>59.36</v>
      </c>
      <c r="E119" s="191">
        <v>250</v>
      </c>
      <c r="F119" s="34">
        <v>9.63</v>
      </c>
      <c r="G119" s="34">
        <v>7.69</v>
      </c>
      <c r="H119" s="34">
        <v>18.11</v>
      </c>
      <c r="I119" s="34">
        <v>186.82</v>
      </c>
      <c r="J119" s="34">
        <v>0.13</v>
      </c>
      <c r="K119" s="34">
        <v>16</v>
      </c>
      <c r="L119" s="34">
        <v>0.02</v>
      </c>
      <c r="M119" s="34">
        <v>24.6</v>
      </c>
      <c r="N119" s="207">
        <v>151.25</v>
      </c>
      <c r="O119" s="34">
        <v>35</v>
      </c>
      <c r="P119" s="200">
        <v>2.24</v>
      </c>
    </row>
    <row r="120" spans="2:16" ht="37.5" customHeight="1">
      <c r="B120" s="53" t="s">
        <v>134</v>
      </c>
      <c r="C120" s="194" t="s">
        <v>135</v>
      </c>
      <c r="D120" s="26">
        <v>44.18</v>
      </c>
      <c r="E120" s="24" t="s">
        <v>136</v>
      </c>
      <c r="F120" s="25">
        <v>21.54</v>
      </c>
      <c r="G120" s="25">
        <v>17.59</v>
      </c>
      <c r="H120" s="25">
        <v>3.74</v>
      </c>
      <c r="I120" s="25">
        <v>226.12</v>
      </c>
      <c r="J120" s="25">
        <v>0.09</v>
      </c>
      <c r="K120" s="25">
        <v>1.6</v>
      </c>
      <c r="L120" s="25">
        <v>0.06</v>
      </c>
      <c r="M120" s="25">
        <v>18.31</v>
      </c>
      <c r="N120" s="25">
        <v>251.39</v>
      </c>
      <c r="O120" s="25">
        <v>35.98</v>
      </c>
      <c r="P120" s="54">
        <v>2.1</v>
      </c>
    </row>
    <row r="121" spans="2:16" ht="18" customHeight="1">
      <c r="B121" s="180" t="s">
        <v>150</v>
      </c>
      <c r="C121" s="22" t="s">
        <v>151</v>
      </c>
      <c r="D121" s="23">
        <v>18.17</v>
      </c>
      <c r="E121" s="110">
        <v>150</v>
      </c>
      <c r="F121" s="111">
        <v>3.53</v>
      </c>
      <c r="G121" s="111">
        <v>3.16</v>
      </c>
      <c r="H121" s="111">
        <v>33.85</v>
      </c>
      <c r="I121" s="111">
        <v>179.28</v>
      </c>
      <c r="J121" s="111">
        <v>0.06</v>
      </c>
      <c r="K121" s="111">
        <v>1.64</v>
      </c>
      <c r="L121" s="111">
        <v>0.02</v>
      </c>
      <c r="M121" s="111">
        <v>18.82</v>
      </c>
      <c r="N121" s="111">
        <v>58.06</v>
      </c>
      <c r="O121" s="111">
        <v>15.16</v>
      </c>
      <c r="P121" s="111">
        <v>1.18</v>
      </c>
    </row>
    <row r="122" spans="2:16" ht="34.5" customHeight="1">
      <c r="B122" s="171" t="s">
        <v>25</v>
      </c>
      <c r="C122" s="28" t="s">
        <v>169</v>
      </c>
      <c r="D122" s="23">
        <v>28</v>
      </c>
      <c r="E122" s="26">
        <v>200</v>
      </c>
      <c r="F122" s="24">
        <v>0.26</v>
      </c>
      <c r="G122" s="24">
        <v>0</v>
      </c>
      <c r="H122" s="24">
        <v>24.92</v>
      </c>
      <c r="I122" s="24">
        <v>92.53</v>
      </c>
      <c r="J122" s="24">
        <v>0</v>
      </c>
      <c r="K122" s="24">
        <v>6</v>
      </c>
      <c r="L122" s="25">
        <v>0</v>
      </c>
      <c r="M122" s="24">
        <v>16.48</v>
      </c>
      <c r="N122" s="25">
        <v>6.4</v>
      </c>
      <c r="O122" s="25">
        <v>18.8</v>
      </c>
      <c r="P122" s="56">
        <v>0.23</v>
      </c>
    </row>
    <row r="123" spans="2:16" ht="18" customHeight="1">
      <c r="B123" s="21"/>
      <c r="C123" s="22" t="s">
        <v>103</v>
      </c>
      <c r="D123" s="23">
        <v>1.61</v>
      </c>
      <c r="E123" s="30">
        <v>20</v>
      </c>
      <c r="F123" s="100">
        <v>1.52</v>
      </c>
      <c r="G123" s="100">
        <v>0.12</v>
      </c>
      <c r="H123" s="100">
        <v>10.46</v>
      </c>
      <c r="I123" s="100">
        <v>46.6</v>
      </c>
      <c r="J123" s="35">
        <v>0.02</v>
      </c>
      <c r="K123" s="35">
        <v>0</v>
      </c>
      <c r="L123" s="35">
        <v>0</v>
      </c>
      <c r="M123" s="35">
        <v>4</v>
      </c>
      <c r="N123" s="35">
        <v>13</v>
      </c>
      <c r="O123" s="35">
        <v>2.8</v>
      </c>
      <c r="P123" s="102">
        <v>0.18</v>
      </c>
    </row>
    <row r="124" spans="2:16" ht="18" customHeight="1" thickBot="1">
      <c r="B124" s="57"/>
      <c r="C124" s="38" t="s">
        <v>101</v>
      </c>
      <c r="D124" s="11">
        <v>34.36</v>
      </c>
      <c r="E124" s="11">
        <v>100</v>
      </c>
      <c r="F124" s="39">
        <v>0.9</v>
      </c>
      <c r="G124" s="11">
        <v>0</v>
      </c>
      <c r="H124" s="11">
        <v>8.4</v>
      </c>
      <c r="I124" s="11">
        <v>38</v>
      </c>
      <c r="J124" s="11">
        <v>0.04</v>
      </c>
      <c r="K124" s="11">
        <v>60</v>
      </c>
      <c r="L124" s="11">
        <v>0</v>
      </c>
      <c r="M124" s="11">
        <v>34</v>
      </c>
      <c r="N124" s="11">
        <v>23</v>
      </c>
      <c r="O124" s="11">
        <v>13</v>
      </c>
      <c r="P124" s="12">
        <v>0.3</v>
      </c>
    </row>
    <row r="125" spans="2:16" ht="19.5" customHeight="1" thickBot="1">
      <c r="B125" s="59"/>
      <c r="C125" s="44" t="s">
        <v>13</v>
      </c>
      <c r="D125" s="45">
        <f>SUM(D118:D124)</f>
        <v>238.00000000000006</v>
      </c>
      <c r="E125" s="45">
        <v>950</v>
      </c>
      <c r="F125" s="45">
        <f aca="true" t="shared" si="13" ref="F125:P125">SUM(F118:F124)</f>
        <v>38.52</v>
      </c>
      <c r="G125" s="45">
        <f t="shared" si="13"/>
        <v>32.71</v>
      </c>
      <c r="H125" s="45">
        <f t="shared" si="13"/>
        <v>107.44000000000003</v>
      </c>
      <c r="I125" s="45">
        <f t="shared" si="13"/>
        <v>847.03</v>
      </c>
      <c r="J125" s="45">
        <f t="shared" si="13"/>
        <v>0.47</v>
      </c>
      <c r="K125" s="45">
        <f t="shared" si="13"/>
        <v>101.02000000000001</v>
      </c>
      <c r="L125" s="45">
        <f t="shared" si="13"/>
        <v>0.1</v>
      </c>
      <c r="M125" s="45">
        <f t="shared" si="13"/>
        <v>139.78000000000003</v>
      </c>
      <c r="N125" s="45">
        <f t="shared" si="13"/>
        <v>541.72</v>
      </c>
      <c r="O125" s="45">
        <f t="shared" si="13"/>
        <v>132.98999999999998</v>
      </c>
      <c r="P125" s="47">
        <f t="shared" si="13"/>
        <v>6.95</v>
      </c>
    </row>
    <row r="126" spans="2:16" ht="19.5" customHeight="1" thickBot="1">
      <c r="B126" s="59"/>
      <c r="C126" s="60" t="s">
        <v>28</v>
      </c>
      <c r="D126" s="61">
        <f aca="true" t="shared" si="14" ref="D126:P126">SUM(D116+D125)</f>
        <v>398.00000000000006</v>
      </c>
      <c r="E126" s="61">
        <f t="shared" si="14"/>
        <v>1510</v>
      </c>
      <c r="F126" s="61">
        <f t="shared" si="14"/>
        <v>60.61000000000001</v>
      </c>
      <c r="G126" s="61">
        <f t="shared" si="14"/>
        <v>57.510000000000005</v>
      </c>
      <c r="H126" s="61">
        <f t="shared" si="14"/>
        <v>189.06000000000003</v>
      </c>
      <c r="I126" s="61">
        <f t="shared" si="14"/>
        <v>1442.7599999999998</v>
      </c>
      <c r="J126" s="61">
        <f t="shared" si="14"/>
        <v>0.84</v>
      </c>
      <c r="K126" s="61">
        <f t="shared" si="14"/>
        <v>145.84</v>
      </c>
      <c r="L126" s="61">
        <f t="shared" si="14"/>
        <v>0.8999999999999999</v>
      </c>
      <c r="M126" s="61">
        <f t="shared" si="14"/>
        <v>438.55000000000007</v>
      </c>
      <c r="N126" s="61">
        <f t="shared" si="14"/>
        <v>821.1500000000001</v>
      </c>
      <c r="O126" s="61">
        <f t="shared" si="14"/>
        <v>239.70999999999998</v>
      </c>
      <c r="P126" s="61">
        <f t="shared" si="14"/>
        <v>11.41</v>
      </c>
    </row>
    <row r="128" spans="2:8" ht="18.75">
      <c r="B128" s="67"/>
      <c r="C128" s="2"/>
      <c r="D128" s="2"/>
      <c r="E128" s="2" t="s">
        <v>70</v>
      </c>
      <c r="F128" s="2"/>
      <c r="G128" s="2"/>
      <c r="H128" s="2"/>
    </row>
    <row r="129" spans="2:8" ht="18.75">
      <c r="B129" s="2" t="s">
        <v>42</v>
      </c>
      <c r="C129" s="5" t="s">
        <v>46</v>
      </c>
      <c r="D129" s="2"/>
      <c r="E129" s="2"/>
      <c r="F129" s="2"/>
      <c r="G129" s="2"/>
      <c r="H129" s="2"/>
    </row>
    <row r="130" spans="2:8" ht="18.75">
      <c r="B130" s="2" t="s">
        <v>44</v>
      </c>
      <c r="C130" s="2" t="s">
        <v>45</v>
      </c>
      <c r="D130" s="2"/>
      <c r="E130" s="2"/>
      <c r="F130" s="2"/>
      <c r="G130" s="2"/>
      <c r="H130" s="2"/>
    </row>
    <row r="131" spans="2:3" ht="19.5" thickBot="1">
      <c r="B131" s="2" t="s">
        <v>149</v>
      </c>
      <c r="C131" s="2"/>
    </row>
    <row r="132" spans="2:16" ht="15" customHeight="1">
      <c r="B132" s="246" t="s">
        <v>0</v>
      </c>
      <c r="C132" s="248" t="s">
        <v>1</v>
      </c>
      <c r="D132" s="6" t="s">
        <v>21</v>
      </c>
      <c r="E132" s="250" t="s">
        <v>2</v>
      </c>
      <c r="F132" s="243" t="s">
        <v>3</v>
      </c>
      <c r="G132" s="244"/>
      <c r="H132" s="252"/>
      <c r="I132" s="250" t="s">
        <v>20</v>
      </c>
      <c r="J132" s="243" t="s">
        <v>19</v>
      </c>
      <c r="K132" s="244"/>
      <c r="L132" s="252"/>
      <c r="M132" s="243" t="s">
        <v>18</v>
      </c>
      <c r="N132" s="244"/>
      <c r="O132" s="244"/>
      <c r="P132" s="245"/>
    </row>
    <row r="133" spans="2:16" ht="38.25" thickBot="1">
      <c r="B133" s="247"/>
      <c r="C133" s="249"/>
      <c r="D133" s="9" t="s">
        <v>22</v>
      </c>
      <c r="E133" s="251"/>
      <c r="F133" s="11" t="s">
        <v>4</v>
      </c>
      <c r="G133" s="11" t="s">
        <v>5</v>
      </c>
      <c r="H133" s="11" t="s">
        <v>6</v>
      </c>
      <c r="I133" s="251"/>
      <c r="J133" s="11" t="s">
        <v>54</v>
      </c>
      <c r="K133" s="11" t="s">
        <v>7</v>
      </c>
      <c r="L133" s="11" t="s">
        <v>8</v>
      </c>
      <c r="M133" s="11" t="s">
        <v>9</v>
      </c>
      <c r="N133" s="11" t="s">
        <v>10</v>
      </c>
      <c r="O133" s="11" t="s">
        <v>15</v>
      </c>
      <c r="P133" s="12" t="s">
        <v>16</v>
      </c>
    </row>
    <row r="134" spans="2:16" ht="19.5" thickBot="1">
      <c r="B134" s="236" t="s">
        <v>34</v>
      </c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8"/>
    </row>
    <row r="135" spans="2:16" ht="18" customHeight="1">
      <c r="B135" s="15" t="s">
        <v>109</v>
      </c>
      <c r="C135" s="16" t="s">
        <v>179</v>
      </c>
      <c r="D135" s="50">
        <v>40.58</v>
      </c>
      <c r="E135" s="87">
        <v>70</v>
      </c>
      <c r="F135" s="79">
        <v>12.46</v>
      </c>
      <c r="G135" s="79">
        <v>10.22</v>
      </c>
      <c r="H135" s="79">
        <v>12.9</v>
      </c>
      <c r="I135" s="79">
        <v>200.84</v>
      </c>
      <c r="J135" s="79">
        <v>0.06</v>
      </c>
      <c r="K135" s="79">
        <v>0.2</v>
      </c>
      <c r="L135" s="79">
        <v>0.4</v>
      </c>
      <c r="M135" s="79">
        <v>53.96</v>
      </c>
      <c r="N135" s="79">
        <v>33.56</v>
      </c>
      <c r="O135" s="79">
        <v>28.84</v>
      </c>
      <c r="P135" s="80">
        <v>1.75</v>
      </c>
    </row>
    <row r="136" spans="2:16" ht="18" customHeight="1">
      <c r="B136" s="180" t="s">
        <v>14</v>
      </c>
      <c r="C136" s="22" t="s">
        <v>81</v>
      </c>
      <c r="D136" s="169">
        <v>13.61</v>
      </c>
      <c r="E136" s="24">
        <v>180</v>
      </c>
      <c r="F136" s="25">
        <v>6.24</v>
      </c>
      <c r="G136" s="25">
        <v>4.52</v>
      </c>
      <c r="H136" s="25">
        <v>43.16</v>
      </c>
      <c r="I136" s="25">
        <v>240.77</v>
      </c>
      <c r="J136" s="25">
        <v>0.11</v>
      </c>
      <c r="K136" s="25">
        <v>0</v>
      </c>
      <c r="L136" s="25">
        <v>0.03</v>
      </c>
      <c r="M136" s="25">
        <v>12.85</v>
      </c>
      <c r="N136" s="25">
        <v>56.07</v>
      </c>
      <c r="O136" s="25">
        <v>10.27</v>
      </c>
      <c r="P136" s="25">
        <v>0.77</v>
      </c>
    </row>
    <row r="137" spans="2:16" ht="18" customHeight="1">
      <c r="B137" s="21" t="s">
        <v>40</v>
      </c>
      <c r="C137" s="93" t="s">
        <v>172</v>
      </c>
      <c r="D137" s="23">
        <v>2.59</v>
      </c>
      <c r="E137" s="29">
        <v>200</v>
      </c>
      <c r="F137" s="91">
        <v>0.19</v>
      </c>
      <c r="G137" s="91">
        <v>0</v>
      </c>
      <c r="H137" s="91">
        <v>13.63</v>
      </c>
      <c r="I137" s="91">
        <v>54.9</v>
      </c>
      <c r="J137" s="99">
        <v>0</v>
      </c>
      <c r="K137" s="31">
        <v>70.01</v>
      </c>
      <c r="L137" s="31">
        <v>0</v>
      </c>
      <c r="M137" s="99">
        <v>5.25</v>
      </c>
      <c r="N137" s="99">
        <v>8.25</v>
      </c>
      <c r="O137" s="99">
        <v>4.4</v>
      </c>
      <c r="P137" s="81">
        <v>0.82</v>
      </c>
    </row>
    <row r="138" spans="2:16" ht="18" customHeight="1" thickBot="1">
      <c r="B138" s="37"/>
      <c r="C138" s="58" t="s">
        <v>27</v>
      </c>
      <c r="D138" s="39">
        <v>3.22</v>
      </c>
      <c r="E138" s="11" t="s">
        <v>117</v>
      </c>
      <c r="F138" s="11">
        <v>5.2</v>
      </c>
      <c r="G138" s="11">
        <v>0.66</v>
      </c>
      <c r="H138" s="11">
        <v>33.85</v>
      </c>
      <c r="I138" s="11">
        <v>155.1</v>
      </c>
      <c r="J138" s="11">
        <v>0.1</v>
      </c>
      <c r="K138" s="11">
        <v>0</v>
      </c>
      <c r="L138" s="11">
        <v>0</v>
      </c>
      <c r="M138" s="11">
        <v>19.2</v>
      </c>
      <c r="N138" s="11">
        <v>91.1</v>
      </c>
      <c r="O138" s="11">
        <v>26.2</v>
      </c>
      <c r="P138" s="12">
        <v>1.35</v>
      </c>
    </row>
    <row r="139" spans="2:16" ht="19.5" customHeight="1" thickBot="1">
      <c r="B139" s="43"/>
      <c r="C139" s="44" t="s">
        <v>13</v>
      </c>
      <c r="D139" s="45">
        <f>SUM(D135:D138)</f>
        <v>60</v>
      </c>
      <c r="E139" s="45">
        <v>520</v>
      </c>
      <c r="F139" s="45">
        <f aca="true" t="shared" si="15" ref="F139:P139">SUM(F135:F138)</f>
        <v>24.090000000000003</v>
      </c>
      <c r="G139" s="45">
        <f t="shared" si="15"/>
        <v>15.4</v>
      </c>
      <c r="H139" s="45">
        <f t="shared" si="15"/>
        <v>103.53999999999999</v>
      </c>
      <c r="I139" s="45">
        <f t="shared" si="15"/>
        <v>651.61</v>
      </c>
      <c r="J139" s="45">
        <f t="shared" si="15"/>
        <v>0.27</v>
      </c>
      <c r="K139" s="45">
        <f t="shared" si="15"/>
        <v>70.21000000000001</v>
      </c>
      <c r="L139" s="45">
        <f t="shared" si="15"/>
        <v>0.43000000000000005</v>
      </c>
      <c r="M139" s="45">
        <f t="shared" si="15"/>
        <v>91.26</v>
      </c>
      <c r="N139" s="45">
        <f t="shared" si="15"/>
        <v>188.98</v>
      </c>
      <c r="O139" s="45">
        <f t="shared" si="15"/>
        <v>69.71</v>
      </c>
      <c r="P139" s="47">
        <f t="shared" si="15"/>
        <v>4.6899999999999995</v>
      </c>
    </row>
    <row r="140" spans="2:16" ht="19.5" thickBot="1">
      <c r="B140" s="239" t="s">
        <v>35</v>
      </c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1"/>
    </row>
    <row r="141" spans="2:16" ht="18.75" customHeight="1">
      <c r="B141" s="15" t="s">
        <v>80</v>
      </c>
      <c r="C141" s="86" t="s">
        <v>84</v>
      </c>
      <c r="D141" s="50">
        <v>92.87</v>
      </c>
      <c r="E141" s="18">
        <v>100</v>
      </c>
      <c r="F141" s="19">
        <v>1.42</v>
      </c>
      <c r="G141" s="19">
        <v>5.19</v>
      </c>
      <c r="H141" s="19">
        <v>9.95</v>
      </c>
      <c r="I141" s="19">
        <v>97.1</v>
      </c>
      <c r="J141" s="19">
        <v>0.16</v>
      </c>
      <c r="K141" s="19">
        <v>19.72</v>
      </c>
      <c r="L141" s="19">
        <v>0</v>
      </c>
      <c r="M141" s="19">
        <v>29.46</v>
      </c>
      <c r="N141" s="19">
        <v>48.27</v>
      </c>
      <c r="O141" s="19">
        <v>15.31</v>
      </c>
      <c r="P141" s="51">
        <v>0.92</v>
      </c>
    </row>
    <row r="142" spans="2:16" ht="36.75" customHeight="1">
      <c r="B142" s="21" t="s">
        <v>92</v>
      </c>
      <c r="C142" s="22" t="s">
        <v>178</v>
      </c>
      <c r="D142" s="208">
        <v>59.4</v>
      </c>
      <c r="E142" s="191">
        <v>250</v>
      </c>
      <c r="F142" s="34">
        <v>9.63</v>
      </c>
      <c r="G142" s="34">
        <v>7.69</v>
      </c>
      <c r="H142" s="34">
        <v>18.11</v>
      </c>
      <c r="I142" s="34">
        <v>186.82</v>
      </c>
      <c r="J142" s="34">
        <v>0.13</v>
      </c>
      <c r="K142" s="34">
        <v>16</v>
      </c>
      <c r="L142" s="34">
        <v>0.02</v>
      </c>
      <c r="M142" s="34">
        <v>24.6</v>
      </c>
      <c r="N142" s="207">
        <v>151.25</v>
      </c>
      <c r="O142" s="34">
        <v>35</v>
      </c>
      <c r="P142" s="200">
        <v>2.24</v>
      </c>
    </row>
    <row r="143" spans="2:16" ht="38.25" customHeight="1">
      <c r="B143" s="53" t="s">
        <v>134</v>
      </c>
      <c r="C143" s="194" t="s">
        <v>135</v>
      </c>
      <c r="D143" s="183">
        <v>58.64</v>
      </c>
      <c r="E143" s="121" t="s">
        <v>147</v>
      </c>
      <c r="F143" s="122">
        <v>23.87</v>
      </c>
      <c r="G143" s="122">
        <v>19.47</v>
      </c>
      <c r="H143" s="122">
        <v>3.79</v>
      </c>
      <c r="I143" s="122">
        <v>254.39</v>
      </c>
      <c r="J143" s="122">
        <v>0.1</v>
      </c>
      <c r="K143" s="122">
        <v>1.6</v>
      </c>
      <c r="L143" s="122">
        <v>0.06</v>
      </c>
      <c r="M143" s="122">
        <v>19.72</v>
      </c>
      <c r="N143" s="122">
        <v>305.36</v>
      </c>
      <c r="O143" s="122">
        <v>37.64</v>
      </c>
      <c r="P143" s="122">
        <v>2.31</v>
      </c>
    </row>
    <row r="144" spans="2:16" ht="18" customHeight="1">
      <c r="B144" s="21" t="s">
        <v>150</v>
      </c>
      <c r="C144" s="22" t="s">
        <v>151</v>
      </c>
      <c r="D144" s="23">
        <v>24.22</v>
      </c>
      <c r="E144" s="24">
        <v>200</v>
      </c>
      <c r="F144" s="25">
        <v>4.22</v>
      </c>
      <c r="G144" s="25">
        <v>3.79</v>
      </c>
      <c r="H144" s="25">
        <v>40.61</v>
      </c>
      <c r="I144" s="25">
        <v>215.12</v>
      </c>
      <c r="J144" s="25">
        <v>0.06</v>
      </c>
      <c r="K144" s="25">
        <v>1.96</v>
      </c>
      <c r="L144" s="25">
        <v>0.02</v>
      </c>
      <c r="M144" s="25">
        <v>22.58</v>
      </c>
      <c r="N144" s="25">
        <v>69.66</v>
      </c>
      <c r="O144" s="25">
        <v>18.18</v>
      </c>
      <c r="P144" s="54">
        <v>1.23</v>
      </c>
    </row>
    <row r="145" spans="2:16" ht="36" customHeight="1">
      <c r="B145" s="171" t="s">
        <v>25</v>
      </c>
      <c r="C145" s="28" t="s">
        <v>169</v>
      </c>
      <c r="D145" s="23">
        <v>28</v>
      </c>
      <c r="E145" s="26">
        <v>200</v>
      </c>
      <c r="F145" s="24">
        <v>0.26</v>
      </c>
      <c r="G145" s="24">
        <v>0</v>
      </c>
      <c r="H145" s="24">
        <v>24.92</v>
      </c>
      <c r="I145" s="24">
        <v>92.53</v>
      </c>
      <c r="J145" s="24">
        <v>0</v>
      </c>
      <c r="K145" s="24">
        <v>6</v>
      </c>
      <c r="L145" s="25">
        <v>0</v>
      </c>
      <c r="M145" s="24">
        <v>16.48</v>
      </c>
      <c r="N145" s="25">
        <v>6.4</v>
      </c>
      <c r="O145" s="25">
        <v>18.8</v>
      </c>
      <c r="P145" s="56">
        <v>0.23</v>
      </c>
    </row>
    <row r="146" spans="2:16" ht="18" customHeight="1">
      <c r="B146" s="21"/>
      <c r="C146" s="22" t="s">
        <v>110</v>
      </c>
      <c r="D146" s="23">
        <v>3.06</v>
      </c>
      <c r="E146" s="30">
        <v>20</v>
      </c>
      <c r="F146" s="100">
        <v>1.52</v>
      </c>
      <c r="G146" s="100">
        <v>0.12</v>
      </c>
      <c r="H146" s="100">
        <v>10.46</v>
      </c>
      <c r="I146" s="100">
        <v>46.6</v>
      </c>
      <c r="J146" s="35">
        <v>0.02</v>
      </c>
      <c r="K146" s="35">
        <v>0</v>
      </c>
      <c r="L146" s="35">
        <v>0</v>
      </c>
      <c r="M146" s="35">
        <v>4</v>
      </c>
      <c r="N146" s="35">
        <v>13</v>
      </c>
      <c r="O146" s="35">
        <v>2.8</v>
      </c>
      <c r="P146" s="36">
        <v>0.18</v>
      </c>
    </row>
    <row r="147" spans="2:16" ht="18" customHeight="1" thickBot="1">
      <c r="B147" s="57"/>
      <c r="C147" s="58" t="s">
        <v>101</v>
      </c>
      <c r="D147" s="11">
        <v>71.81</v>
      </c>
      <c r="E147" s="11">
        <v>100</v>
      </c>
      <c r="F147" s="39">
        <v>0.8</v>
      </c>
      <c r="G147" s="11">
        <v>0</v>
      </c>
      <c r="H147" s="11">
        <v>8.6</v>
      </c>
      <c r="I147" s="11">
        <v>38</v>
      </c>
      <c r="J147" s="11">
        <v>0.06</v>
      </c>
      <c r="K147" s="11">
        <v>38</v>
      </c>
      <c r="L147" s="11">
        <v>0</v>
      </c>
      <c r="M147" s="11">
        <v>35</v>
      </c>
      <c r="N147" s="11">
        <v>17</v>
      </c>
      <c r="O147" s="11">
        <v>11</v>
      </c>
      <c r="P147" s="12">
        <v>0.1</v>
      </c>
    </row>
    <row r="148" spans="2:16" ht="19.5" customHeight="1" thickBot="1">
      <c r="B148" s="59"/>
      <c r="C148" s="44" t="s">
        <v>13</v>
      </c>
      <c r="D148" s="45">
        <f>SUM(D141:D147)</f>
        <v>338</v>
      </c>
      <c r="E148" s="45">
        <v>1025</v>
      </c>
      <c r="F148" s="45">
        <f aca="true" t="shared" si="16" ref="F148:P148">SUM(F141:F147)</f>
        <v>41.72</v>
      </c>
      <c r="G148" s="45">
        <f t="shared" si="16"/>
        <v>36.26</v>
      </c>
      <c r="H148" s="45">
        <f t="shared" si="16"/>
        <v>116.44</v>
      </c>
      <c r="I148" s="45">
        <f t="shared" si="16"/>
        <v>930.56</v>
      </c>
      <c r="J148" s="45">
        <f t="shared" si="16"/>
        <v>0.53</v>
      </c>
      <c r="K148" s="45">
        <f t="shared" si="16"/>
        <v>83.28</v>
      </c>
      <c r="L148" s="45">
        <f t="shared" si="16"/>
        <v>0.1</v>
      </c>
      <c r="M148" s="45">
        <f t="shared" si="16"/>
        <v>151.84</v>
      </c>
      <c r="N148" s="45">
        <f t="shared" si="16"/>
        <v>610.9399999999999</v>
      </c>
      <c r="O148" s="45">
        <f t="shared" si="16"/>
        <v>138.73</v>
      </c>
      <c r="P148" s="47">
        <f t="shared" si="16"/>
        <v>7.210000000000001</v>
      </c>
    </row>
    <row r="149" spans="2:16" ht="19.5" customHeight="1" thickBot="1">
      <c r="B149" s="59"/>
      <c r="C149" s="60" t="s">
        <v>28</v>
      </c>
      <c r="D149" s="61">
        <f>SUM(D139+D148)</f>
        <v>398</v>
      </c>
      <c r="E149" s="61"/>
      <c r="F149" s="61">
        <f aca="true" t="shared" si="17" ref="F149:P149">SUM(F139+F148)</f>
        <v>65.81</v>
      </c>
      <c r="G149" s="61">
        <f t="shared" si="17"/>
        <v>51.66</v>
      </c>
      <c r="H149" s="61">
        <f t="shared" si="17"/>
        <v>219.98</v>
      </c>
      <c r="I149" s="61">
        <f t="shared" si="17"/>
        <v>1582.17</v>
      </c>
      <c r="J149" s="61">
        <f t="shared" si="17"/>
        <v>0.8</v>
      </c>
      <c r="K149" s="61">
        <f t="shared" si="17"/>
        <v>153.49</v>
      </c>
      <c r="L149" s="61">
        <f t="shared" si="17"/>
        <v>0.53</v>
      </c>
      <c r="M149" s="61">
        <f t="shared" si="17"/>
        <v>243.10000000000002</v>
      </c>
      <c r="N149" s="61">
        <f t="shared" si="17"/>
        <v>799.92</v>
      </c>
      <c r="O149" s="61">
        <f t="shared" si="17"/>
        <v>208.44</v>
      </c>
      <c r="P149" s="61">
        <f t="shared" si="17"/>
        <v>11.9</v>
      </c>
    </row>
    <row r="150" spans="2:16" ht="15.75" customHeight="1">
      <c r="B150" s="103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</row>
    <row r="151" spans="2:8" ht="18.75">
      <c r="B151" s="67"/>
      <c r="C151" s="2"/>
      <c r="D151" s="2"/>
      <c r="E151" s="2" t="s">
        <v>68</v>
      </c>
      <c r="F151" s="2"/>
      <c r="G151" s="2"/>
      <c r="H151" s="2"/>
    </row>
    <row r="152" spans="2:8" ht="18.75">
      <c r="B152" s="2" t="s">
        <v>42</v>
      </c>
      <c r="C152" s="5" t="s">
        <v>47</v>
      </c>
      <c r="D152" s="2"/>
      <c r="E152" s="2"/>
      <c r="F152" s="2"/>
      <c r="G152" s="2"/>
      <c r="H152" s="2"/>
    </row>
    <row r="153" spans="2:8" ht="18.75">
      <c r="B153" s="2" t="s">
        <v>44</v>
      </c>
      <c r="C153" s="2" t="s">
        <v>45</v>
      </c>
      <c r="D153" s="2"/>
      <c r="E153" s="2"/>
      <c r="F153" s="2"/>
      <c r="G153" s="2"/>
      <c r="H153" s="2"/>
    </row>
    <row r="154" spans="2:3" ht="19.5" thickBot="1">
      <c r="B154" s="2" t="s">
        <v>149</v>
      </c>
      <c r="C154" s="2"/>
    </row>
    <row r="155" spans="2:16" ht="15" customHeight="1">
      <c r="B155" s="246" t="s">
        <v>0</v>
      </c>
      <c r="C155" s="248" t="s">
        <v>1</v>
      </c>
      <c r="D155" s="6" t="s">
        <v>21</v>
      </c>
      <c r="E155" s="250" t="s">
        <v>2</v>
      </c>
      <c r="F155" s="243" t="s">
        <v>3</v>
      </c>
      <c r="G155" s="244"/>
      <c r="H155" s="252"/>
      <c r="I155" s="250" t="s">
        <v>20</v>
      </c>
      <c r="J155" s="243" t="s">
        <v>19</v>
      </c>
      <c r="K155" s="244"/>
      <c r="L155" s="252"/>
      <c r="M155" s="243" t="s">
        <v>18</v>
      </c>
      <c r="N155" s="244"/>
      <c r="O155" s="244"/>
      <c r="P155" s="245"/>
    </row>
    <row r="156" spans="2:16" ht="37.5" customHeight="1" thickBot="1">
      <c r="B156" s="247"/>
      <c r="C156" s="249"/>
      <c r="D156" s="9" t="s">
        <v>22</v>
      </c>
      <c r="E156" s="251"/>
      <c r="F156" s="11" t="s">
        <v>4</v>
      </c>
      <c r="G156" s="11" t="s">
        <v>5</v>
      </c>
      <c r="H156" s="11" t="s">
        <v>6</v>
      </c>
      <c r="I156" s="251"/>
      <c r="J156" s="11" t="s">
        <v>54</v>
      </c>
      <c r="K156" s="11" t="s">
        <v>7</v>
      </c>
      <c r="L156" s="11" t="s">
        <v>8</v>
      </c>
      <c r="M156" s="11" t="s">
        <v>9</v>
      </c>
      <c r="N156" s="11" t="s">
        <v>10</v>
      </c>
      <c r="O156" s="11" t="s">
        <v>15</v>
      </c>
      <c r="P156" s="12" t="s">
        <v>16</v>
      </c>
    </row>
    <row r="157" spans="2:16" ht="21.75" customHeight="1" thickBot="1">
      <c r="B157" s="236" t="s">
        <v>34</v>
      </c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8"/>
    </row>
    <row r="158" spans="2:16" ht="18" customHeight="1">
      <c r="B158" s="15"/>
      <c r="C158" s="86" t="s">
        <v>122</v>
      </c>
      <c r="D158" s="106">
        <v>18.67</v>
      </c>
      <c r="E158" s="18">
        <v>60</v>
      </c>
      <c r="F158" s="19">
        <v>0.48</v>
      </c>
      <c r="G158" s="19">
        <v>0</v>
      </c>
      <c r="H158" s="19">
        <v>1.8</v>
      </c>
      <c r="I158" s="19">
        <v>9</v>
      </c>
      <c r="J158" s="19">
        <v>0.02</v>
      </c>
      <c r="K158" s="19">
        <v>6</v>
      </c>
      <c r="L158" s="19">
        <v>0</v>
      </c>
      <c r="M158" s="19">
        <v>13.8</v>
      </c>
      <c r="N158" s="19">
        <v>25.2</v>
      </c>
      <c r="O158" s="19">
        <v>8.4</v>
      </c>
      <c r="P158" s="51">
        <v>0.54</v>
      </c>
    </row>
    <row r="159" spans="2:16" ht="35.25" customHeight="1">
      <c r="B159" s="21" t="s">
        <v>126</v>
      </c>
      <c r="C159" s="22" t="s">
        <v>180</v>
      </c>
      <c r="D159" s="23">
        <v>65.03</v>
      </c>
      <c r="E159" s="110">
        <v>90</v>
      </c>
      <c r="F159" s="111">
        <v>18.27</v>
      </c>
      <c r="G159" s="111">
        <v>17.33</v>
      </c>
      <c r="H159" s="111">
        <v>9.64</v>
      </c>
      <c r="I159" s="111">
        <v>210.46</v>
      </c>
      <c r="J159" s="111">
        <v>0.09</v>
      </c>
      <c r="K159" s="111">
        <v>0.11</v>
      </c>
      <c r="L159" s="111">
        <v>0.22</v>
      </c>
      <c r="M159" s="111">
        <v>28.65</v>
      </c>
      <c r="N159" s="111">
        <v>235.47</v>
      </c>
      <c r="O159" s="111">
        <v>30.36</v>
      </c>
      <c r="P159" s="185">
        <v>1.74</v>
      </c>
    </row>
    <row r="160" spans="2:16" ht="18" customHeight="1">
      <c r="B160" s="21" t="s">
        <v>94</v>
      </c>
      <c r="C160" s="22" t="s">
        <v>53</v>
      </c>
      <c r="D160" s="23">
        <v>15.75</v>
      </c>
      <c r="E160" s="24">
        <v>150</v>
      </c>
      <c r="F160" s="25">
        <v>8.53</v>
      </c>
      <c r="G160" s="25">
        <v>5.02</v>
      </c>
      <c r="H160" s="25">
        <v>44.23</v>
      </c>
      <c r="I160" s="25">
        <v>218.57</v>
      </c>
      <c r="J160" s="25">
        <v>0.38</v>
      </c>
      <c r="K160" s="25">
        <v>0</v>
      </c>
      <c r="L160" s="25">
        <v>0.02</v>
      </c>
      <c r="M160" s="25">
        <v>55.62</v>
      </c>
      <c r="N160" s="25">
        <v>213.83</v>
      </c>
      <c r="O160" s="25">
        <v>71.09</v>
      </c>
      <c r="P160" s="185">
        <v>5.72</v>
      </c>
    </row>
    <row r="161" spans="2:16" ht="34.5" customHeight="1">
      <c r="B161" s="171" t="s">
        <v>25</v>
      </c>
      <c r="C161" s="28" t="s">
        <v>169</v>
      </c>
      <c r="D161" s="23">
        <v>24</v>
      </c>
      <c r="E161" s="26">
        <v>200</v>
      </c>
      <c r="F161" s="24">
        <v>0.26</v>
      </c>
      <c r="G161" s="24">
        <v>0</v>
      </c>
      <c r="H161" s="24">
        <v>24.92</v>
      </c>
      <c r="I161" s="24">
        <v>92.53</v>
      </c>
      <c r="J161" s="24">
        <v>0</v>
      </c>
      <c r="K161" s="24">
        <v>6</v>
      </c>
      <c r="L161" s="25">
        <v>0</v>
      </c>
      <c r="M161" s="24">
        <v>16.48</v>
      </c>
      <c r="N161" s="25">
        <v>6.4</v>
      </c>
      <c r="O161" s="25">
        <v>18.8</v>
      </c>
      <c r="P161" s="56">
        <v>0.23</v>
      </c>
    </row>
    <row r="162" spans="2:16" ht="18" customHeight="1">
      <c r="B162" s="21"/>
      <c r="C162" s="22" t="s">
        <v>27</v>
      </c>
      <c r="D162" s="23">
        <v>1.61</v>
      </c>
      <c r="E162" s="30">
        <v>20</v>
      </c>
      <c r="F162" s="100">
        <v>1.52</v>
      </c>
      <c r="G162" s="100">
        <v>0.12</v>
      </c>
      <c r="H162" s="100">
        <v>10.46</v>
      </c>
      <c r="I162" s="100">
        <v>46.6</v>
      </c>
      <c r="J162" s="35">
        <v>0.02</v>
      </c>
      <c r="K162" s="35">
        <v>0</v>
      </c>
      <c r="L162" s="35">
        <v>0</v>
      </c>
      <c r="M162" s="35">
        <v>4</v>
      </c>
      <c r="N162" s="35">
        <v>13</v>
      </c>
      <c r="O162" s="35">
        <v>2.8</v>
      </c>
      <c r="P162" s="36">
        <v>0.18</v>
      </c>
    </row>
    <row r="163" spans="2:16" ht="18" customHeight="1" thickBot="1">
      <c r="B163" s="57"/>
      <c r="C163" s="58" t="s">
        <v>101</v>
      </c>
      <c r="D163" s="39">
        <v>34.94</v>
      </c>
      <c r="E163" s="11">
        <v>100</v>
      </c>
      <c r="F163" s="39">
        <v>0.8</v>
      </c>
      <c r="G163" s="11">
        <v>0</v>
      </c>
      <c r="H163" s="11">
        <v>8.6</v>
      </c>
      <c r="I163" s="11">
        <v>38</v>
      </c>
      <c r="J163" s="11">
        <v>0.06</v>
      </c>
      <c r="K163" s="11">
        <v>38</v>
      </c>
      <c r="L163" s="11">
        <v>0</v>
      </c>
      <c r="M163" s="11">
        <v>35</v>
      </c>
      <c r="N163" s="11">
        <v>17</v>
      </c>
      <c r="O163" s="11">
        <v>11</v>
      </c>
      <c r="P163" s="12">
        <v>0.1</v>
      </c>
    </row>
    <row r="164" spans="2:16" ht="19.5" customHeight="1" thickBot="1">
      <c r="B164" s="43"/>
      <c r="C164" s="44" t="s">
        <v>13</v>
      </c>
      <c r="D164" s="45">
        <f>SUM(D158:D163)</f>
        <v>160</v>
      </c>
      <c r="E164" s="45">
        <f>SUM(E158:E163)</f>
        <v>620</v>
      </c>
      <c r="F164" s="45">
        <f>SUM(F158:F163)</f>
        <v>29.860000000000003</v>
      </c>
      <c r="G164" s="45">
        <f>SUM(G158:G163)</f>
        <v>22.47</v>
      </c>
      <c r="H164" s="45">
        <f aca="true" t="shared" si="18" ref="H164:P164">SUM(H158:H163)</f>
        <v>99.65</v>
      </c>
      <c r="I164" s="45">
        <f t="shared" si="18"/>
        <v>615.16</v>
      </c>
      <c r="J164" s="45">
        <f t="shared" si="18"/>
        <v>0.5700000000000001</v>
      </c>
      <c r="K164" s="45">
        <f t="shared" si="18"/>
        <v>50.11</v>
      </c>
      <c r="L164" s="45">
        <f t="shared" si="18"/>
        <v>0.24</v>
      </c>
      <c r="M164" s="45">
        <f t="shared" si="18"/>
        <v>153.55</v>
      </c>
      <c r="N164" s="45">
        <f t="shared" si="18"/>
        <v>510.9</v>
      </c>
      <c r="O164" s="45">
        <f t="shared" si="18"/>
        <v>142.45000000000002</v>
      </c>
      <c r="P164" s="47">
        <f t="shared" si="18"/>
        <v>8.51</v>
      </c>
    </row>
    <row r="165" spans="2:16" ht="21" customHeight="1" thickBot="1">
      <c r="B165" s="236" t="s">
        <v>35</v>
      </c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38"/>
    </row>
    <row r="166" spans="2:16" ht="36.75" customHeight="1">
      <c r="B166" s="15" t="s">
        <v>97</v>
      </c>
      <c r="C166" s="16" t="s">
        <v>55</v>
      </c>
      <c r="D166" s="50">
        <v>28.15</v>
      </c>
      <c r="E166" s="18">
        <v>60</v>
      </c>
      <c r="F166" s="19">
        <v>0.39</v>
      </c>
      <c r="G166" s="19">
        <v>5.99</v>
      </c>
      <c r="H166" s="19">
        <v>2.61</v>
      </c>
      <c r="I166" s="19">
        <v>66.11</v>
      </c>
      <c r="J166" s="19">
        <v>0.04</v>
      </c>
      <c r="K166" s="19">
        <v>37.5</v>
      </c>
      <c r="L166" s="19">
        <v>0</v>
      </c>
      <c r="M166" s="19">
        <v>9.29</v>
      </c>
      <c r="N166" s="19">
        <v>17.32</v>
      </c>
      <c r="O166" s="19">
        <v>8.58</v>
      </c>
      <c r="P166" s="51">
        <v>0.49</v>
      </c>
    </row>
    <row r="167" spans="2:16" ht="36" customHeight="1">
      <c r="B167" s="21" t="s">
        <v>82</v>
      </c>
      <c r="C167" s="22" t="s">
        <v>181</v>
      </c>
      <c r="D167" s="26">
        <v>60.58</v>
      </c>
      <c r="E167" s="26" t="s">
        <v>160</v>
      </c>
      <c r="F167" s="25">
        <v>8.89</v>
      </c>
      <c r="G167" s="25">
        <v>7.59</v>
      </c>
      <c r="H167" s="25">
        <v>9.55</v>
      </c>
      <c r="I167" s="25">
        <v>148.97</v>
      </c>
      <c r="J167" s="25">
        <v>0.11</v>
      </c>
      <c r="K167" s="25">
        <v>32.63</v>
      </c>
      <c r="L167" s="25">
        <v>0</v>
      </c>
      <c r="M167" s="26">
        <v>43.48</v>
      </c>
      <c r="N167" s="26">
        <v>125.78</v>
      </c>
      <c r="O167" s="26">
        <v>31.4</v>
      </c>
      <c r="P167" s="27">
        <v>2.05</v>
      </c>
    </row>
    <row r="168" spans="2:16" ht="18" customHeight="1">
      <c r="B168" s="21" t="s">
        <v>78</v>
      </c>
      <c r="C168" s="22" t="s">
        <v>79</v>
      </c>
      <c r="D168" s="23">
        <v>117.58</v>
      </c>
      <c r="E168" s="24">
        <v>265</v>
      </c>
      <c r="F168" s="25">
        <v>23.38</v>
      </c>
      <c r="G168" s="25">
        <v>20.13</v>
      </c>
      <c r="H168" s="25">
        <v>29.1</v>
      </c>
      <c r="I168" s="25">
        <v>384.86</v>
      </c>
      <c r="J168" s="25">
        <v>0.23</v>
      </c>
      <c r="K168" s="25">
        <v>28.16</v>
      </c>
      <c r="L168" s="25">
        <v>0.04</v>
      </c>
      <c r="M168" s="25">
        <v>35.67</v>
      </c>
      <c r="N168" s="25">
        <v>297.8</v>
      </c>
      <c r="O168" s="25">
        <v>52.4</v>
      </c>
      <c r="P168" s="54">
        <v>4.33</v>
      </c>
    </row>
    <row r="169" spans="2:16" ht="34.5" customHeight="1">
      <c r="B169" s="171" t="s">
        <v>25</v>
      </c>
      <c r="C169" s="28" t="s">
        <v>169</v>
      </c>
      <c r="D169" s="23">
        <v>26.86</v>
      </c>
      <c r="E169" s="26">
        <v>200</v>
      </c>
      <c r="F169" s="24">
        <v>0.26</v>
      </c>
      <c r="G169" s="24">
        <v>0</v>
      </c>
      <c r="H169" s="24">
        <v>24.92</v>
      </c>
      <c r="I169" s="24">
        <v>92.53</v>
      </c>
      <c r="J169" s="24">
        <v>0</v>
      </c>
      <c r="K169" s="24">
        <v>6</v>
      </c>
      <c r="L169" s="25">
        <v>0</v>
      </c>
      <c r="M169" s="24">
        <v>16.48</v>
      </c>
      <c r="N169" s="25">
        <v>6.4</v>
      </c>
      <c r="O169" s="25">
        <v>18.8</v>
      </c>
      <c r="P169" s="56">
        <v>0.23</v>
      </c>
    </row>
    <row r="170" spans="2:16" ht="18" customHeight="1">
      <c r="B170" s="21"/>
      <c r="C170" s="22" t="s">
        <v>103</v>
      </c>
      <c r="D170" s="23">
        <v>4.83</v>
      </c>
      <c r="E170" s="26" t="s">
        <v>76</v>
      </c>
      <c r="F170" s="26">
        <v>4.47</v>
      </c>
      <c r="G170" s="26">
        <v>0.54</v>
      </c>
      <c r="H170" s="26">
        <v>29.31</v>
      </c>
      <c r="I170" s="26">
        <v>133.8</v>
      </c>
      <c r="J170" s="26">
        <v>0.08</v>
      </c>
      <c r="K170" s="26">
        <v>0</v>
      </c>
      <c r="L170" s="26">
        <v>0</v>
      </c>
      <c r="M170" s="26">
        <v>15.9</v>
      </c>
      <c r="N170" s="26">
        <v>73.2</v>
      </c>
      <c r="O170" s="26">
        <v>20.7</v>
      </c>
      <c r="P170" s="27">
        <v>1.08</v>
      </c>
    </row>
    <row r="171" spans="2:16" ht="18" customHeight="1" thickBot="1">
      <c r="B171" s="59"/>
      <c r="C171" s="58"/>
      <c r="D171" s="11"/>
      <c r="E171" s="11"/>
      <c r="F171" s="39"/>
      <c r="G171" s="11"/>
      <c r="H171" s="11"/>
      <c r="I171" s="11"/>
      <c r="J171" s="11"/>
      <c r="K171" s="11"/>
      <c r="L171" s="11"/>
      <c r="M171" s="11"/>
      <c r="N171" s="11"/>
      <c r="O171" s="11"/>
      <c r="P171" s="12"/>
    </row>
    <row r="172" spans="2:16" ht="19.5" customHeight="1" thickBot="1">
      <c r="B172" s="59"/>
      <c r="C172" s="44" t="s">
        <v>13</v>
      </c>
      <c r="D172" s="45">
        <f>SUM(D166:D171)</f>
        <v>238.00000000000003</v>
      </c>
      <c r="E172" s="45">
        <v>905</v>
      </c>
      <c r="F172" s="45">
        <f>SUM(F166:F171)</f>
        <v>37.38999999999999</v>
      </c>
      <c r="G172" s="45">
        <f>SUM(G166:G171)</f>
        <v>34.25</v>
      </c>
      <c r="H172" s="45">
        <v>81.65</v>
      </c>
      <c r="I172" s="45">
        <f aca="true" t="shared" si="19" ref="I172:P172">SUM(I166:I171)</f>
        <v>826.27</v>
      </c>
      <c r="J172" s="45">
        <f t="shared" si="19"/>
        <v>0.46</v>
      </c>
      <c r="K172" s="45">
        <f t="shared" si="19"/>
        <v>104.28999999999999</v>
      </c>
      <c r="L172" s="45">
        <f t="shared" si="19"/>
        <v>0.04</v>
      </c>
      <c r="M172" s="45">
        <f t="shared" si="19"/>
        <v>120.82000000000001</v>
      </c>
      <c r="N172" s="45">
        <f t="shared" si="19"/>
        <v>520.5</v>
      </c>
      <c r="O172" s="45">
        <f t="shared" si="19"/>
        <v>131.88</v>
      </c>
      <c r="P172" s="47">
        <f t="shared" si="19"/>
        <v>8.18</v>
      </c>
    </row>
    <row r="173" spans="2:16" ht="19.5" customHeight="1" thickBot="1">
      <c r="B173" s="89"/>
      <c r="C173" s="60" t="s">
        <v>28</v>
      </c>
      <c r="D173" s="61">
        <f>SUM(D164+D172)</f>
        <v>398</v>
      </c>
      <c r="E173" s="61"/>
      <c r="F173" s="61">
        <f aca="true" t="shared" si="20" ref="F173:P173">SUM(F164+F172)</f>
        <v>67.25</v>
      </c>
      <c r="G173" s="61">
        <f t="shared" si="20"/>
        <v>56.72</v>
      </c>
      <c r="H173" s="61">
        <f t="shared" si="20"/>
        <v>181.3</v>
      </c>
      <c r="I173" s="61">
        <f t="shared" si="20"/>
        <v>1441.4299999999998</v>
      </c>
      <c r="J173" s="61">
        <f t="shared" si="20"/>
        <v>1.03</v>
      </c>
      <c r="K173" s="61">
        <f t="shared" si="20"/>
        <v>154.39999999999998</v>
      </c>
      <c r="L173" s="61">
        <f t="shared" si="20"/>
        <v>0.27999999999999997</v>
      </c>
      <c r="M173" s="61">
        <f t="shared" si="20"/>
        <v>274.37</v>
      </c>
      <c r="N173" s="61">
        <f t="shared" si="20"/>
        <v>1031.4</v>
      </c>
      <c r="O173" s="61">
        <f t="shared" si="20"/>
        <v>274.33000000000004</v>
      </c>
      <c r="P173" s="62">
        <f t="shared" si="20"/>
        <v>16.689999999999998</v>
      </c>
    </row>
    <row r="174" spans="2:16" ht="18.75">
      <c r="B174" s="63"/>
      <c r="C174" s="64"/>
      <c r="D174" s="65"/>
      <c r="E174" s="65"/>
      <c r="F174" s="65"/>
      <c r="G174" s="65"/>
      <c r="H174" s="65"/>
      <c r="I174" s="66"/>
      <c r="J174" s="65"/>
      <c r="K174" s="65"/>
      <c r="L174" s="65"/>
      <c r="M174" s="65"/>
      <c r="N174" s="65"/>
      <c r="O174" s="65"/>
      <c r="P174" s="65"/>
    </row>
    <row r="176" spans="2:8" ht="18.75">
      <c r="B176" s="67"/>
      <c r="C176" s="2"/>
      <c r="D176" s="2"/>
      <c r="E176" s="2" t="s">
        <v>70</v>
      </c>
      <c r="F176" s="2"/>
      <c r="G176" s="2"/>
      <c r="H176" s="2"/>
    </row>
    <row r="177" spans="2:8" ht="18.75">
      <c r="B177" s="2" t="s">
        <v>42</v>
      </c>
      <c r="C177" s="5" t="s">
        <v>47</v>
      </c>
      <c r="D177" s="2"/>
      <c r="E177" s="2"/>
      <c r="F177" s="2"/>
      <c r="G177" s="2"/>
      <c r="H177" s="2"/>
    </row>
    <row r="178" spans="2:8" ht="18.75">
      <c r="B178" s="2" t="s">
        <v>44</v>
      </c>
      <c r="C178" s="2" t="s">
        <v>45</v>
      </c>
      <c r="D178" s="2"/>
      <c r="E178" s="2"/>
      <c r="F178" s="2"/>
      <c r="G178" s="2"/>
      <c r="H178" s="2"/>
    </row>
    <row r="179" spans="2:3" ht="15" customHeight="1" thickBot="1">
      <c r="B179" s="2" t="s">
        <v>149</v>
      </c>
      <c r="C179" s="2"/>
    </row>
    <row r="180" spans="2:16" ht="15.75" customHeight="1">
      <c r="B180" s="246" t="s">
        <v>0</v>
      </c>
      <c r="C180" s="248" t="s">
        <v>1</v>
      </c>
      <c r="D180" s="6" t="s">
        <v>21</v>
      </c>
      <c r="E180" s="250" t="s">
        <v>2</v>
      </c>
      <c r="F180" s="243" t="s">
        <v>3</v>
      </c>
      <c r="G180" s="244"/>
      <c r="H180" s="252"/>
      <c r="I180" s="250" t="s">
        <v>20</v>
      </c>
      <c r="J180" s="243" t="s">
        <v>19</v>
      </c>
      <c r="K180" s="244"/>
      <c r="L180" s="252"/>
      <c r="M180" s="243" t="s">
        <v>18</v>
      </c>
      <c r="N180" s="244"/>
      <c r="O180" s="244"/>
      <c r="P180" s="245"/>
    </row>
    <row r="181" spans="2:16" ht="42" customHeight="1" thickBot="1">
      <c r="B181" s="247"/>
      <c r="C181" s="249"/>
      <c r="D181" s="9" t="s">
        <v>22</v>
      </c>
      <c r="E181" s="251"/>
      <c r="F181" s="11" t="s">
        <v>4</v>
      </c>
      <c r="G181" s="11" t="s">
        <v>5</v>
      </c>
      <c r="H181" s="11" t="s">
        <v>6</v>
      </c>
      <c r="I181" s="251"/>
      <c r="J181" s="11" t="s">
        <v>54</v>
      </c>
      <c r="K181" s="11" t="s">
        <v>7</v>
      </c>
      <c r="L181" s="11" t="s">
        <v>8</v>
      </c>
      <c r="M181" s="11" t="s">
        <v>9</v>
      </c>
      <c r="N181" s="11" t="s">
        <v>10</v>
      </c>
      <c r="O181" s="11" t="s">
        <v>15</v>
      </c>
      <c r="P181" s="12" t="s">
        <v>16</v>
      </c>
    </row>
    <row r="182" spans="2:16" ht="18.75" customHeight="1" thickBot="1">
      <c r="B182" s="236" t="s">
        <v>34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8"/>
    </row>
    <row r="183" spans="2:16" ht="35.25" customHeight="1">
      <c r="B183" s="15" t="s">
        <v>95</v>
      </c>
      <c r="C183" s="16" t="s">
        <v>182</v>
      </c>
      <c r="D183" s="96">
        <v>35.45</v>
      </c>
      <c r="E183" s="109" t="s">
        <v>91</v>
      </c>
      <c r="F183" s="19">
        <v>11.79</v>
      </c>
      <c r="G183" s="19">
        <v>9.9</v>
      </c>
      <c r="H183" s="19">
        <v>15.63</v>
      </c>
      <c r="I183" s="19">
        <v>207.17</v>
      </c>
      <c r="J183" s="19">
        <v>39.96</v>
      </c>
      <c r="K183" s="19">
        <v>21.95</v>
      </c>
      <c r="L183" s="19">
        <v>157.93</v>
      </c>
      <c r="M183" s="19">
        <v>1.26</v>
      </c>
      <c r="N183" s="19">
        <v>0.08</v>
      </c>
      <c r="O183" s="19">
        <v>1.8</v>
      </c>
      <c r="P183" s="51">
        <v>0.42</v>
      </c>
    </row>
    <row r="184" spans="2:16" ht="18" customHeight="1">
      <c r="B184" s="21" t="s">
        <v>94</v>
      </c>
      <c r="C184" s="22" t="s">
        <v>53</v>
      </c>
      <c r="D184" s="23">
        <v>16.3</v>
      </c>
      <c r="E184" s="191">
        <v>180</v>
      </c>
      <c r="F184" s="34">
        <v>10.24</v>
      </c>
      <c r="G184" s="34">
        <v>6.02</v>
      </c>
      <c r="H184" s="34">
        <v>53.08</v>
      </c>
      <c r="I184" s="34">
        <v>274.28</v>
      </c>
      <c r="J184" s="34">
        <v>0.46</v>
      </c>
      <c r="K184" s="34">
        <v>0</v>
      </c>
      <c r="L184" s="34">
        <v>0</v>
      </c>
      <c r="M184" s="34">
        <v>66.74</v>
      </c>
      <c r="N184" s="34">
        <v>256.6</v>
      </c>
      <c r="O184" s="34">
        <v>85.31</v>
      </c>
      <c r="P184" s="54">
        <v>6.86</v>
      </c>
    </row>
    <row r="185" spans="2:16" ht="18" customHeight="1">
      <c r="B185" s="21" t="s">
        <v>40</v>
      </c>
      <c r="C185" s="93" t="s">
        <v>172</v>
      </c>
      <c r="D185" s="23">
        <v>3.87</v>
      </c>
      <c r="E185" s="29">
        <v>200</v>
      </c>
      <c r="F185" s="24">
        <v>0.19</v>
      </c>
      <c r="G185" s="24">
        <v>0</v>
      </c>
      <c r="H185" s="24">
        <v>13.63</v>
      </c>
      <c r="I185" s="24">
        <v>54.9</v>
      </c>
      <c r="J185" s="24">
        <v>0</v>
      </c>
      <c r="K185" s="24">
        <v>70.1</v>
      </c>
      <c r="L185" s="25">
        <v>0</v>
      </c>
      <c r="M185" s="24">
        <v>5.25</v>
      </c>
      <c r="N185" s="26">
        <v>8.25</v>
      </c>
      <c r="O185" s="26">
        <v>4.4</v>
      </c>
      <c r="P185" s="94">
        <v>0.82</v>
      </c>
    </row>
    <row r="186" spans="2:16" ht="18" customHeight="1" thickBot="1">
      <c r="B186" s="37"/>
      <c r="C186" s="58" t="s">
        <v>27</v>
      </c>
      <c r="D186" s="39">
        <v>4.38</v>
      </c>
      <c r="E186" s="11" t="s">
        <v>76</v>
      </c>
      <c r="F186" s="11">
        <v>4.47</v>
      </c>
      <c r="G186" s="11">
        <v>0.54</v>
      </c>
      <c r="H186" s="11">
        <v>29.31</v>
      </c>
      <c r="I186" s="11">
        <v>133.8</v>
      </c>
      <c r="J186" s="11">
        <v>0.08</v>
      </c>
      <c r="K186" s="11">
        <v>0</v>
      </c>
      <c r="L186" s="11">
        <v>0</v>
      </c>
      <c r="M186" s="11">
        <v>15.9</v>
      </c>
      <c r="N186" s="11">
        <v>73.2</v>
      </c>
      <c r="O186" s="11">
        <v>20.7</v>
      </c>
      <c r="P186" s="12">
        <v>1.08</v>
      </c>
    </row>
    <row r="187" spans="2:16" ht="19.5" customHeight="1" thickBot="1">
      <c r="B187" s="43"/>
      <c r="C187" s="44" t="s">
        <v>13</v>
      </c>
      <c r="D187" s="45">
        <f>SUM(D183:D186)</f>
        <v>60</v>
      </c>
      <c r="E187" s="46">
        <v>580</v>
      </c>
      <c r="F187" s="45">
        <f>SUM(F183:F186)</f>
        <v>26.69</v>
      </c>
      <c r="G187" s="45">
        <f aca="true" t="shared" si="21" ref="G187:P187">SUM(G183:G186)</f>
        <v>16.46</v>
      </c>
      <c r="H187" s="45">
        <f t="shared" si="21"/>
        <v>111.64999999999999</v>
      </c>
      <c r="I187" s="45">
        <f t="shared" si="21"/>
        <v>670.1499999999999</v>
      </c>
      <c r="J187" s="45">
        <f t="shared" si="21"/>
        <v>40.5</v>
      </c>
      <c r="K187" s="45">
        <f t="shared" si="21"/>
        <v>92.05</v>
      </c>
      <c r="L187" s="45">
        <f t="shared" si="21"/>
        <v>157.93</v>
      </c>
      <c r="M187" s="45">
        <f t="shared" si="21"/>
        <v>89.15</v>
      </c>
      <c r="N187" s="45">
        <f t="shared" si="21"/>
        <v>338.13</v>
      </c>
      <c r="O187" s="45">
        <f t="shared" si="21"/>
        <v>112.21000000000001</v>
      </c>
      <c r="P187" s="47">
        <f t="shared" si="21"/>
        <v>9.18</v>
      </c>
    </row>
    <row r="188" spans="2:16" ht="19.5" customHeight="1" thickBot="1">
      <c r="B188" s="239" t="s">
        <v>35</v>
      </c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1"/>
    </row>
    <row r="189" spans="2:16" ht="36.75" customHeight="1">
      <c r="B189" s="15" t="s">
        <v>97</v>
      </c>
      <c r="C189" s="16" t="s">
        <v>55</v>
      </c>
      <c r="D189" s="50">
        <v>46.92</v>
      </c>
      <c r="E189" s="72">
        <v>100</v>
      </c>
      <c r="F189" s="73">
        <v>0.65</v>
      </c>
      <c r="G189" s="73">
        <v>9.99</v>
      </c>
      <c r="H189" s="73">
        <v>4.35</v>
      </c>
      <c r="I189" s="73">
        <v>110.19</v>
      </c>
      <c r="J189" s="73">
        <v>0.06</v>
      </c>
      <c r="K189" s="73">
        <v>62.5</v>
      </c>
      <c r="L189" s="73">
        <v>0</v>
      </c>
      <c r="M189" s="73">
        <v>15.49</v>
      </c>
      <c r="N189" s="73">
        <v>28.86</v>
      </c>
      <c r="O189" s="73">
        <v>14.3</v>
      </c>
      <c r="P189" s="20">
        <v>0.81</v>
      </c>
    </row>
    <row r="190" spans="2:16" ht="37.5" customHeight="1">
      <c r="B190" s="21" t="s">
        <v>82</v>
      </c>
      <c r="C190" s="22" t="s">
        <v>183</v>
      </c>
      <c r="D190" s="26">
        <v>60.58</v>
      </c>
      <c r="E190" s="26" t="s">
        <v>164</v>
      </c>
      <c r="F190" s="25">
        <v>8.89</v>
      </c>
      <c r="G190" s="25">
        <v>7.59</v>
      </c>
      <c r="H190" s="25">
        <v>9.55</v>
      </c>
      <c r="I190" s="25">
        <v>148.97</v>
      </c>
      <c r="J190" s="25">
        <v>0.11</v>
      </c>
      <c r="K190" s="25">
        <v>32.63</v>
      </c>
      <c r="L190" s="25">
        <v>0</v>
      </c>
      <c r="M190" s="26">
        <v>43.48</v>
      </c>
      <c r="N190" s="26">
        <v>125.78</v>
      </c>
      <c r="O190" s="26">
        <v>31.4</v>
      </c>
      <c r="P190" s="27">
        <v>2.05</v>
      </c>
    </row>
    <row r="191" spans="2:16" ht="18" customHeight="1">
      <c r="B191" s="21" t="s">
        <v>78</v>
      </c>
      <c r="C191" s="22" t="s">
        <v>79</v>
      </c>
      <c r="D191" s="23">
        <v>117.58</v>
      </c>
      <c r="E191" s="24">
        <v>265</v>
      </c>
      <c r="F191" s="25">
        <v>23.38</v>
      </c>
      <c r="G191" s="25">
        <v>20.13</v>
      </c>
      <c r="H191" s="25">
        <v>29.1</v>
      </c>
      <c r="I191" s="25">
        <v>384.86</v>
      </c>
      <c r="J191" s="25">
        <v>0.23</v>
      </c>
      <c r="K191" s="25">
        <v>28.16</v>
      </c>
      <c r="L191" s="25">
        <v>0.04</v>
      </c>
      <c r="M191" s="25">
        <v>35.67</v>
      </c>
      <c r="N191" s="25">
        <v>297.8</v>
      </c>
      <c r="O191" s="25">
        <v>52.4</v>
      </c>
      <c r="P191" s="54">
        <v>4.33</v>
      </c>
    </row>
    <row r="192" spans="2:16" ht="35.25" customHeight="1">
      <c r="B192" s="171" t="s">
        <v>25</v>
      </c>
      <c r="C192" s="28" t="s">
        <v>169</v>
      </c>
      <c r="D192" s="23">
        <v>26.86</v>
      </c>
      <c r="E192" s="26">
        <v>200</v>
      </c>
      <c r="F192" s="24">
        <v>0.26</v>
      </c>
      <c r="G192" s="24">
        <v>0</v>
      </c>
      <c r="H192" s="24">
        <v>24.92</v>
      </c>
      <c r="I192" s="24">
        <v>92.53</v>
      </c>
      <c r="J192" s="24">
        <v>0</v>
      </c>
      <c r="K192" s="24">
        <v>6</v>
      </c>
      <c r="L192" s="25">
        <v>0</v>
      </c>
      <c r="M192" s="24">
        <v>16.48</v>
      </c>
      <c r="N192" s="25">
        <v>6.4</v>
      </c>
      <c r="O192" s="25">
        <v>18.8</v>
      </c>
      <c r="P192" s="56">
        <v>0.23</v>
      </c>
    </row>
    <row r="193" spans="2:16" ht="18" customHeight="1">
      <c r="B193" s="21"/>
      <c r="C193" s="22" t="s">
        <v>103</v>
      </c>
      <c r="D193" s="23">
        <v>1.61</v>
      </c>
      <c r="E193" s="26" t="s">
        <v>76</v>
      </c>
      <c r="F193" s="26">
        <v>4.47</v>
      </c>
      <c r="G193" s="26">
        <v>0.54</v>
      </c>
      <c r="H193" s="26">
        <v>29.31</v>
      </c>
      <c r="I193" s="26">
        <v>133.8</v>
      </c>
      <c r="J193" s="26">
        <v>0.08</v>
      </c>
      <c r="K193" s="26">
        <v>0</v>
      </c>
      <c r="L193" s="26">
        <v>0</v>
      </c>
      <c r="M193" s="26">
        <v>15.9</v>
      </c>
      <c r="N193" s="26">
        <v>73.2</v>
      </c>
      <c r="O193" s="26">
        <v>20.7</v>
      </c>
      <c r="P193" s="27">
        <v>1.08</v>
      </c>
    </row>
    <row r="194" spans="2:16" ht="18" customHeight="1">
      <c r="B194" s="21"/>
      <c r="C194" s="22" t="s">
        <v>165</v>
      </c>
      <c r="D194" s="26">
        <v>23.97</v>
      </c>
      <c r="E194" s="26">
        <v>100</v>
      </c>
      <c r="F194" s="23">
        <v>1.5</v>
      </c>
      <c r="G194" s="26">
        <v>0</v>
      </c>
      <c r="H194" s="26">
        <v>22.4</v>
      </c>
      <c r="I194" s="26">
        <v>46</v>
      </c>
      <c r="J194" s="26">
        <v>0.04</v>
      </c>
      <c r="K194" s="26">
        <v>10</v>
      </c>
      <c r="L194" s="26">
        <v>0</v>
      </c>
      <c r="M194" s="26">
        <v>8</v>
      </c>
      <c r="N194" s="26">
        <v>28</v>
      </c>
      <c r="O194" s="26">
        <v>42</v>
      </c>
      <c r="P194" s="27">
        <v>0.6</v>
      </c>
    </row>
    <row r="195" spans="2:16" ht="18" customHeight="1" thickBot="1">
      <c r="B195" s="57"/>
      <c r="C195" s="158" t="s">
        <v>158</v>
      </c>
      <c r="D195" s="84">
        <v>60.48</v>
      </c>
      <c r="E195" s="10">
        <v>270</v>
      </c>
      <c r="F195" s="84">
        <v>7.56</v>
      </c>
      <c r="G195" s="84">
        <v>6.48</v>
      </c>
      <c r="H195" s="84">
        <v>38.07</v>
      </c>
      <c r="I195" s="84">
        <v>45</v>
      </c>
      <c r="J195" s="193"/>
      <c r="K195" s="193"/>
      <c r="L195" s="193"/>
      <c r="M195" s="193"/>
      <c r="N195" s="193"/>
      <c r="O195" s="193"/>
      <c r="P195" s="216"/>
    </row>
    <row r="196" spans="2:16" ht="19.5" customHeight="1" thickBot="1">
      <c r="B196" s="59"/>
      <c r="C196" s="44" t="s">
        <v>13</v>
      </c>
      <c r="D196" s="45">
        <f>SUM(D189:D195)</f>
        <v>338</v>
      </c>
      <c r="E196" s="45">
        <v>995</v>
      </c>
      <c r="F196" s="45">
        <f aca="true" t="shared" si="22" ref="F196:P196">SUM(F189:F195)</f>
        <v>46.71</v>
      </c>
      <c r="G196" s="45">
        <f t="shared" si="22"/>
        <v>44.72999999999999</v>
      </c>
      <c r="H196" s="45">
        <f t="shared" si="22"/>
        <v>157.7</v>
      </c>
      <c r="I196" s="45">
        <f t="shared" si="22"/>
        <v>961.3499999999999</v>
      </c>
      <c r="J196" s="45">
        <f t="shared" si="22"/>
        <v>0.52</v>
      </c>
      <c r="K196" s="45">
        <f t="shared" si="22"/>
        <v>139.29</v>
      </c>
      <c r="L196" s="45">
        <f t="shared" si="22"/>
        <v>0.04</v>
      </c>
      <c r="M196" s="45">
        <f t="shared" si="22"/>
        <v>135.02</v>
      </c>
      <c r="N196" s="45">
        <f t="shared" si="22"/>
        <v>560.04</v>
      </c>
      <c r="O196" s="45">
        <f t="shared" si="22"/>
        <v>179.6</v>
      </c>
      <c r="P196" s="47">
        <f t="shared" si="22"/>
        <v>9.1</v>
      </c>
    </row>
    <row r="197" spans="2:16" ht="19.5" customHeight="1" thickBot="1">
      <c r="B197" s="59"/>
      <c r="C197" s="60" t="s">
        <v>28</v>
      </c>
      <c r="D197" s="61">
        <f>SUM(D187+D196)</f>
        <v>398</v>
      </c>
      <c r="E197" s="61"/>
      <c r="F197" s="61">
        <f aca="true" t="shared" si="23" ref="F197:P197">SUM(F187+F196)</f>
        <v>73.4</v>
      </c>
      <c r="G197" s="61">
        <f t="shared" si="23"/>
        <v>61.18999999999999</v>
      </c>
      <c r="H197" s="61">
        <f t="shared" si="23"/>
        <v>269.34999999999997</v>
      </c>
      <c r="I197" s="61">
        <f t="shared" si="23"/>
        <v>1631.4999999999998</v>
      </c>
      <c r="J197" s="61">
        <f t="shared" si="23"/>
        <v>41.02</v>
      </c>
      <c r="K197" s="61">
        <f t="shared" si="23"/>
        <v>231.33999999999997</v>
      </c>
      <c r="L197" s="61">
        <f t="shared" si="23"/>
        <v>157.97</v>
      </c>
      <c r="M197" s="61">
        <f t="shared" si="23"/>
        <v>224.17000000000002</v>
      </c>
      <c r="N197" s="61">
        <f t="shared" si="23"/>
        <v>898.17</v>
      </c>
      <c r="O197" s="61">
        <f t="shared" si="23"/>
        <v>291.81</v>
      </c>
      <c r="P197" s="62">
        <f t="shared" si="23"/>
        <v>18.28</v>
      </c>
    </row>
    <row r="198" spans="2:16" ht="18.75">
      <c r="B198" s="63"/>
      <c r="C198" s="64"/>
      <c r="D198" s="65"/>
      <c r="E198" s="65"/>
      <c r="F198" s="65"/>
      <c r="G198" s="65"/>
      <c r="H198" s="65"/>
      <c r="I198" s="66"/>
      <c r="J198" s="65"/>
      <c r="K198" s="65"/>
      <c r="L198" s="65"/>
      <c r="M198" s="65"/>
      <c r="N198" s="65"/>
      <c r="O198" s="65"/>
      <c r="P198" s="65"/>
    </row>
    <row r="200" spans="2:8" ht="18.75">
      <c r="B200" s="67"/>
      <c r="C200" s="2"/>
      <c r="D200" s="2"/>
      <c r="E200" s="2" t="s">
        <v>71</v>
      </c>
      <c r="F200" s="2"/>
      <c r="G200" s="2"/>
      <c r="H200" s="2"/>
    </row>
    <row r="201" spans="2:8" ht="15" customHeight="1">
      <c r="B201" s="2" t="s">
        <v>42</v>
      </c>
      <c r="C201" s="5" t="s">
        <v>49</v>
      </c>
      <c r="D201" s="2"/>
      <c r="E201" s="2"/>
      <c r="F201" s="2"/>
      <c r="G201" s="2"/>
      <c r="H201" s="2"/>
    </row>
    <row r="202" spans="2:8" ht="15" customHeight="1">
      <c r="B202" s="2" t="s">
        <v>44</v>
      </c>
      <c r="C202" s="2" t="s">
        <v>45</v>
      </c>
      <c r="D202" s="2"/>
      <c r="E202" s="2"/>
      <c r="F202" s="2"/>
      <c r="G202" s="2"/>
      <c r="H202" s="2"/>
    </row>
    <row r="203" spans="2:3" ht="15" customHeight="1" thickBot="1">
      <c r="B203" s="2" t="s">
        <v>149</v>
      </c>
      <c r="C203" s="2"/>
    </row>
    <row r="204" spans="2:16" ht="20.25" customHeight="1">
      <c r="B204" s="246" t="s">
        <v>0</v>
      </c>
      <c r="C204" s="248" t="s">
        <v>1</v>
      </c>
      <c r="D204" s="6" t="s">
        <v>21</v>
      </c>
      <c r="E204" s="250" t="s">
        <v>2</v>
      </c>
      <c r="F204" s="243" t="s">
        <v>3</v>
      </c>
      <c r="G204" s="244"/>
      <c r="H204" s="252"/>
      <c r="I204" s="250" t="s">
        <v>20</v>
      </c>
      <c r="J204" s="243" t="s">
        <v>19</v>
      </c>
      <c r="K204" s="244"/>
      <c r="L204" s="252"/>
      <c r="M204" s="243" t="s">
        <v>18</v>
      </c>
      <c r="N204" s="244"/>
      <c r="O204" s="244"/>
      <c r="P204" s="245"/>
    </row>
    <row r="205" spans="2:16" ht="38.25" thickBot="1">
      <c r="B205" s="247"/>
      <c r="C205" s="249"/>
      <c r="D205" s="9" t="s">
        <v>22</v>
      </c>
      <c r="E205" s="251"/>
      <c r="F205" s="11" t="s">
        <v>4</v>
      </c>
      <c r="G205" s="11" t="s">
        <v>5</v>
      </c>
      <c r="H205" s="11" t="s">
        <v>6</v>
      </c>
      <c r="I205" s="251"/>
      <c r="J205" s="11" t="s">
        <v>54</v>
      </c>
      <c r="K205" s="11" t="s">
        <v>7</v>
      </c>
      <c r="L205" s="11" t="s">
        <v>8</v>
      </c>
      <c r="M205" s="11" t="s">
        <v>9</v>
      </c>
      <c r="N205" s="11" t="s">
        <v>10</v>
      </c>
      <c r="O205" s="11" t="s">
        <v>15</v>
      </c>
      <c r="P205" s="12" t="s">
        <v>16</v>
      </c>
    </row>
    <row r="206" spans="2:16" ht="19.5" customHeight="1" thickBot="1">
      <c r="B206" s="239" t="s">
        <v>34</v>
      </c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1"/>
    </row>
    <row r="207" spans="2:16" ht="18" customHeight="1">
      <c r="B207" s="69"/>
      <c r="C207" s="70"/>
      <c r="D207" s="113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51"/>
    </row>
    <row r="208" spans="2:16" ht="36" customHeight="1">
      <c r="B208" s="21" t="s">
        <v>59</v>
      </c>
      <c r="C208" s="22" t="s">
        <v>184</v>
      </c>
      <c r="D208" s="184">
        <v>136.34</v>
      </c>
      <c r="E208" s="24">
        <v>180</v>
      </c>
      <c r="F208" s="25">
        <v>27.1</v>
      </c>
      <c r="G208" s="25">
        <v>19.99</v>
      </c>
      <c r="H208" s="25">
        <v>25.44</v>
      </c>
      <c r="I208" s="25">
        <v>419.83</v>
      </c>
      <c r="J208" s="25">
        <v>0.09</v>
      </c>
      <c r="K208" s="25">
        <v>0.92</v>
      </c>
      <c r="L208" s="25">
        <v>0.12</v>
      </c>
      <c r="M208" s="25">
        <v>30.21</v>
      </c>
      <c r="N208" s="25">
        <v>375.35</v>
      </c>
      <c r="O208" s="25">
        <v>45.56</v>
      </c>
      <c r="P208" s="54">
        <v>1.05</v>
      </c>
    </row>
    <row r="209" spans="2:16" ht="38.25" customHeight="1">
      <c r="B209" s="21" t="s">
        <v>24</v>
      </c>
      <c r="C209" s="28" t="s">
        <v>167</v>
      </c>
      <c r="D209" s="129">
        <v>19.88</v>
      </c>
      <c r="E209" s="29">
        <v>200</v>
      </c>
      <c r="F209" s="24">
        <v>3.54</v>
      </c>
      <c r="G209" s="24">
        <v>3.43</v>
      </c>
      <c r="H209" s="24">
        <v>23.46</v>
      </c>
      <c r="I209" s="24">
        <v>141.81</v>
      </c>
      <c r="J209" s="24">
        <v>0.03</v>
      </c>
      <c r="K209" s="24">
        <v>0</v>
      </c>
      <c r="L209" s="25">
        <v>0</v>
      </c>
      <c r="M209" s="209">
        <v>121.4</v>
      </c>
      <c r="N209" s="26">
        <v>91.06</v>
      </c>
      <c r="O209" s="26">
        <v>14</v>
      </c>
      <c r="P209" s="27">
        <v>0.1</v>
      </c>
    </row>
    <row r="210" spans="2:16" ht="18" customHeight="1">
      <c r="B210" s="21"/>
      <c r="C210" s="22" t="s">
        <v>103</v>
      </c>
      <c r="D210" s="23">
        <v>3.78</v>
      </c>
      <c r="E210" s="30">
        <v>20</v>
      </c>
      <c r="F210" s="100">
        <v>1.52</v>
      </c>
      <c r="G210" s="100">
        <v>0.12</v>
      </c>
      <c r="H210" s="100">
        <v>10.46</v>
      </c>
      <c r="I210" s="100">
        <v>46.6</v>
      </c>
      <c r="J210" s="35">
        <v>0.02</v>
      </c>
      <c r="K210" s="35">
        <v>0</v>
      </c>
      <c r="L210" s="35">
        <v>0</v>
      </c>
      <c r="M210" s="35">
        <v>4</v>
      </c>
      <c r="N210" s="35">
        <v>13</v>
      </c>
      <c r="O210" s="35">
        <v>2.8</v>
      </c>
      <c r="P210" s="36">
        <v>0.18</v>
      </c>
    </row>
    <row r="211" spans="2:16" ht="18" customHeight="1" thickBot="1">
      <c r="B211" s="57"/>
      <c r="C211" s="58"/>
      <c r="D211" s="11"/>
      <c r="E211" s="11"/>
      <c r="F211" s="39"/>
      <c r="G211" s="11"/>
      <c r="H211" s="11"/>
      <c r="I211" s="11"/>
      <c r="J211" s="11"/>
      <c r="K211" s="11"/>
      <c r="L211" s="11"/>
      <c r="M211" s="11"/>
      <c r="N211" s="11"/>
      <c r="O211" s="11"/>
      <c r="P211" s="12"/>
    </row>
    <row r="212" spans="2:16" ht="19.5" customHeight="1" thickBot="1">
      <c r="B212" s="43"/>
      <c r="C212" s="44" t="s">
        <v>13</v>
      </c>
      <c r="D212" s="45">
        <f>SUM(D207:D211)</f>
        <v>160</v>
      </c>
      <c r="E212" s="45">
        <v>540</v>
      </c>
      <c r="F212" s="45">
        <f aca="true" t="shared" si="24" ref="F212:P212">SUM(F207:F211)</f>
        <v>32.160000000000004</v>
      </c>
      <c r="G212" s="45">
        <f t="shared" si="24"/>
        <v>23.54</v>
      </c>
      <c r="H212" s="45">
        <f t="shared" si="24"/>
        <v>59.36000000000001</v>
      </c>
      <c r="I212" s="45">
        <f t="shared" si="24"/>
        <v>608.24</v>
      </c>
      <c r="J212" s="45">
        <f t="shared" si="24"/>
        <v>0.13999999999999999</v>
      </c>
      <c r="K212" s="45">
        <f t="shared" si="24"/>
        <v>0.92</v>
      </c>
      <c r="L212" s="45">
        <f t="shared" si="24"/>
        <v>0.12</v>
      </c>
      <c r="M212" s="45">
        <f t="shared" si="24"/>
        <v>155.61</v>
      </c>
      <c r="N212" s="45">
        <f t="shared" si="24"/>
        <v>479.41</v>
      </c>
      <c r="O212" s="45">
        <f t="shared" si="24"/>
        <v>62.36</v>
      </c>
      <c r="P212" s="45">
        <f t="shared" si="24"/>
        <v>1.33</v>
      </c>
    </row>
    <row r="213" spans="2:16" ht="19.5" customHeight="1" thickBot="1">
      <c r="B213" s="236" t="s">
        <v>35</v>
      </c>
      <c r="C213" s="237"/>
      <c r="D213" s="237"/>
      <c r="E213" s="237"/>
      <c r="F213" s="237"/>
      <c r="G213" s="237"/>
      <c r="H213" s="237"/>
      <c r="I213" s="237"/>
      <c r="J213" s="237"/>
      <c r="K213" s="237"/>
      <c r="L213" s="237"/>
      <c r="M213" s="237"/>
      <c r="N213" s="237"/>
      <c r="O213" s="237"/>
      <c r="P213" s="238"/>
    </row>
    <row r="214" spans="2:16" ht="25.5" customHeight="1">
      <c r="B214" s="15" t="s">
        <v>152</v>
      </c>
      <c r="C214" s="16" t="s">
        <v>153</v>
      </c>
      <c r="D214" s="96">
        <v>16.1</v>
      </c>
      <c r="E214" s="18">
        <v>60</v>
      </c>
      <c r="F214" s="19">
        <v>0.63</v>
      </c>
      <c r="G214" s="19">
        <v>5.99</v>
      </c>
      <c r="H214" s="19">
        <v>3.56</v>
      </c>
      <c r="I214" s="19">
        <v>69.11</v>
      </c>
      <c r="J214" s="19">
        <v>0.04</v>
      </c>
      <c r="K214" s="19">
        <v>30.75</v>
      </c>
      <c r="L214" s="19" t="s">
        <v>65</v>
      </c>
      <c r="M214" s="19">
        <v>11.93</v>
      </c>
      <c r="N214" s="210">
        <v>16.96</v>
      </c>
      <c r="O214" s="19">
        <v>8.29</v>
      </c>
      <c r="P214" s="51">
        <v>0.41</v>
      </c>
    </row>
    <row r="215" spans="2:16" ht="36" customHeight="1">
      <c r="B215" s="21" t="s">
        <v>33</v>
      </c>
      <c r="C215" s="22" t="s">
        <v>185</v>
      </c>
      <c r="D215" s="23">
        <v>47.06</v>
      </c>
      <c r="E215" s="26">
        <v>250</v>
      </c>
      <c r="F215" s="25">
        <v>9.36</v>
      </c>
      <c r="G215" s="25">
        <v>7.65</v>
      </c>
      <c r="H215" s="25">
        <v>21.18</v>
      </c>
      <c r="I215" s="25">
        <v>165.29</v>
      </c>
      <c r="J215" s="25">
        <v>0.17</v>
      </c>
      <c r="K215" s="25">
        <v>16.63</v>
      </c>
      <c r="L215" s="25">
        <v>0</v>
      </c>
      <c r="M215" s="25">
        <v>31.66</v>
      </c>
      <c r="N215" s="25">
        <v>146.28</v>
      </c>
      <c r="O215" s="25">
        <v>35.38</v>
      </c>
      <c r="P215" s="54">
        <v>3.48</v>
      </c>
    </row>
    <row r="216" spans="2:16" ht="18" customHeight="1">
      <c r="B216" s="21" t="s">
        <v>96</v>
      </c>
      <c r="C216" s="28" t="s">
        <v>83</v>
      </c>
      <c r="D216" s="26">
        <v>113.4</v>
      </c>
      <c r="E216" s="24">
        <v>90</v>
      </c>
      <c r="F216" s="25">
        <v>21.47</v>
      </c>
      <c r="G216" s="25">
        <v>6.77</v>
      </c>
      <c r="H216" s="25">
        <v>0.54</v>
      </c>
      <c r="I216" s="25">
        <v>157.57</v>
      </c>
      <c r="J216" s="25">
        <v>0.06</v>
      </c>
      <c r="K216" s="25">
        <v>0.54</v>
      </c>
      <c r="L216" s="25">
        <v>0</v>
      </c>
      <c r="M216" s="25">
        <v>55.66</v>
      </c>
      <c r="N216" s="25">
        <v>4.07</v>
      </c>
      <c r="O216" s="25">
        <v>50.18</v>
      </c>
      <c r="P216" s="54">
        <v>3.62</v>
      </c>
    </row>
    <row r="217" spans="2:16" ht="18" customHeight="1">
      <c r="B217" s="21" t="s">
        <v>56</v>
      </c>
      <c r="C217" s="28" t="s">
        <v>26</v>
      </c>
      <c r="D217" s="26">
        <v>30.32</v>
      </c>
      <c r="E217" s="26">
        <v>150</v>
      </c>
      <c r="F217" s="25">
        <v>3.07</v>
      </c>
      <c r="G217" s="25">
        <v>4.1</v>
      </c>
      <c r="H217" s="25">
        <v>24</v>
      </c>
      <c r="I217" s="25">
        <v>148.04</v>
      </c>
      <c r="J217" s="26">
        <v>0.17</v>
      </c>
      <c r="K217" s="26">
        <v>25.88</v>
      </c>
      <c r="L217" s="26">
        <v>0.47</v>
      </c>
      <c r="M217" s="26">
        <v>91.8</v>
      </c>
      <c r="N217" s="26">
        <v>95.91</v>
      </c>
      <c r="O217" s="26">
        <v>32.81</v>
      </c>
      <c r="P217" s="27">
        <v>0.17</v>
      </c>
    </row>
    <row r="218" spans="2:16" ht="36" customHeight="1">
      <c r="B218" s="171" t="s">
        <v>25</v>
      </c>
      <c r="C218" s="28" t="s">
        <v>169</v>
      </c>
      <c r="D218" s="23">
        <v>25</v>
      </c>
      <c r="E218" s="29">
        <v>200</v>
      </c>
      <c r="F218" s="24">
        <v>0.2</v>
      </c>
      <c r="G218" s="24">
        <v>0</v>
      </c>
      <c r="H218" s="24">
        <v>27.15</v>
      </c>
      <c r="I218" s="24">
        <v>105.76</v>
      </c>
      <c r="J218" s="24">
        <v>0</v>
      </c>
      <c r="K218" s="24">
        <v>6</v>
      </c>
      <c r="L218" s="25">
        <v>0</v>
      </c>
      <c r="M218" s="24">
        <v>16.48</v>
      </c>
      <c r="N218" s="26">
        <v>6.4</v>
      </c>
      <c r="O218" s="25">
        <v>2.8</v>
      </c>
      <c r="P218" s="195">
        <v>0.23</v>
      </c>
    </row>
    <row r="219" spans="2:16" ht="18" customHeight="1">
      <c r="B219" s="21"/>
      <c r="C219" s="22" t="s">
        <v>27</v>
      </c>
      <c r="D219" s="26">
        <v>6.12</v>
      </c>
      <c r="E219" s="26" t="s">
        <v>63</v>
      </c>
      <c r="F219" s="26">
        <v>5.96</v>
      </c>
      <c r="G219" s="26">
        <v>0.72</v>
      </c>
      <c r="H219" s="26">
        <v>39.08</v>
      </c>
      <c r="I219" s="26">
        <v>178.4</v>
      </c>
      <c r="J219" s="26">
        <v>0.11</v>
      </c>
      <c r="K219" s="26">
        <v>0</v>
      </c>
      <c r="L219" s="26">
        <v>0</v>
      </c>
      <c r="M219" s="26">
        <v>21.2</v>
      </c>
      <c r="N219" s="26">
        <v>97.6</v>
      </c>
      <c r="O219" s="26">
        <v>27.6</v>
      </c>
      <c r="P219" s="27">
        <v>1.44</v>
      </c>
    </row>
    <row r="220" spans="2:16" ht="18" customHeight="1" thickBot="1">
      <c r="B220" s="57"/>
      <c r="C220" s="58"/>
      <c r="D220" s="11"/>
      <c r="E220" s="11"/>
      <c r="F220" s="39"/>
      <c r="G220" s="11"/>
      <c r="H220" s="11"/>
      <c r="I220" s="11"/>
      <c r="J220" s="11"/>
      <c r="K220" s="11"/>
      <c r="L220" s="11"/>
      <c r="M220" s="11"/>
      <c r="N220" s="11"/>
      <c r="O220" s="11"/>
      <c r="P220" s="12"/>
    </row>
    <row r="221" spans="2:16" ht="19.5" customHeight="1" thickBot="1">
      <c r="B221" s="59"/>
      <c r="C221" s="44" t="s">
        <v>13</v>
      </c>
      <c r="D221" s="45">
        <f>SUM(D214:D220)</f>
        <v>238</v>
      </c>
      <c r="E221" s="45">
        <v>950</v>
      </c>
      <c r="F221" s="45">
        <f aca="true" t="shared" si="25" ref="F221:P221">SUM(F214:F220)</f>
        <v>40.690000000000005</v>
      </c>
      <c r="G221" s="45">
        <f t="shared" si="25"/>
        <v>25.229999999999997</v>
      </c>
      <c r="H221" s="45">
        <f t="shared" si="25"/>
        <v>115.51</v>
      </c>
      <c r="I221" s="45">
        <f t="shared" si="25"/>
        <v>824.17</v>
      </c>
      <c r="J221" s="45">
        <f t="shared" si="25"/>
        <v>0.55</v>
      </c>
      <c r="K221" s="45">
        <f t="shared" si="25"/>
        <v>79.8</v>
      </c>
      <c r="L221" s="45">
        <f t="shared" si="25"/>
        <v>0.47</v>
      </c>
      <c r="M221" s="45">
        <f t="shared" si="25"/>
        <v>228.73</v>
      </c>
      <c r="N221" s="45">
        <f t="shared" si="25"/>
        <v>367.22</v>
      </c>
      <c r="O221" s="45">
        <f t="shared" si="25"/>
        <v>157.06</v>
      </c>
      <c r="P221" s="47">
        <f t="shared" si="25"/>
        <v>9.35</v>
      </c>
    </row>
    <row r="222" spans="2:16" ht="19.5" customHeight="1" thickBot="1">
      <c r="B222" s="59"/>
      <c r="C222" s="60" t="s">
        <v>28</v>
      </c>
      <c r="D222" s="61">
        <f>SUM(D212+D221)</f>
        <v>398</v>
      </c>
      <c r="E222" s="61"/>
      <c r="F222" s="61">
        <f aca="true" t="shared" si="26" ref="F222:P222">SUM(F212+F221)</f>
        <v>72.85000000000001</v>
      </c>
      <c r="G222" s="61">
        <f t="shared" si="26"/>
        <v>48.769999999999996</v>
      </c>
      <c r="H222" s="61">
        <f t="shared" si="26"/>
        <v>174.87</v>
      </c>
      <c r="I222" s="61">
        <f t="shared" si="26"/>
        <v>1432.4099999999999</v>
      </c>
      <c r="J222" s="61">
        <f t="shared" si="26"/>
        <v>0.6900000000000001</v>
      </c>
      <c r="K222" s="61">
        <f t="shared" si="26"/>
        <v>80.72</v>
      </c>
      <c r="L222" s="61">
        <f t="shared" si="26"/>
        <v>0.59</v>
      </c>
      <c r="M222" s="61">
        <f t="shared" si="26"/>
        <v>384.34000000000003</v>
      </c>
      <c r="N222" s="61">
        <f t="shared" si="26"/>
        <v>846.6300000000001</v>
      </c>
      <c r="O222" s="61">
        <f t="shared" si="26"/>
        <v>219.42000000000002</v>
      </c>
      <c r="P222" s="62">
        <f t="shared" si="26"/>
        <v>10.68</v>
      </c>
    </row>
    <row r="224" spans="2:8" ht="18.75">
      <c r="B224" s="67"/>
      <c r="C224" s="2"/>
      <c r="D224" s="2"/>
      <c r="E224" s="2" t="s">
        <v>69</v>
      </c>
      <c r="F224" s="2"/>
      <c r="G224" s="2"/>
      <c r="H224" s="2"/>
    </row>
    <row r="225" spans="2:8" ht="18.75">
      <c r="B225" s="2" t="s">
        <v>42</v>
      </c>
      <c r="C225" s="5" t="s">
        <v>49</v>
      </c>
      <c r="D225" s="2"/>
      <c r="E225" s="2"/>
      <c r="F225" s="2"/>
      <c r="G225" s="2"/>
      <c r="H225" s="2"/>
    </row>
    <row r="226" spans="2:8" ht="15" customHeight="1">
      <c r="B226" s="2" t="s">
        <v>44</v>
      </c>
      <c r="C226" s="2" t="s">
        <v>45</v>
      </c>
      <c r="D226" s="2"/>
      <c r="E226" s="2"/>
      <c r="F226" s="2"/>
      <c r="G226" s="2"/>
      <c r="H226" s="2"/>
    </row>
    <row r="227" spans="2:3" ht="15" customHeight="1" thickBot="1">
      <c r="B227" s="2" t="s">
        <v>149</v>
      </c>
      <c r="C227" s="2"/>
    </row>
    <row r="228" spans="2:16" ht="15" customHeight="1">
      <c r="B228" s="246" t="s">
        <v>0</v>
      </c>
      <c r="C228" s="248" t="s">
        <v>1</v>
      </c>
      <c r="D228" s="6" t="s">
        <v>21</v>
      </c>
      <c r="E228" s="250" t="s">
        <v>2</v>
      </c>
      <c r="F228" s="243" t="s">
        <v>3</v>
      </c>
      <c r="G228" s="244"/>
      <c r="H228" s="252"/>
      <c r="I228" s="250" t="s">
        <v>20</v>
      </c>
      <c r="J228" s="243" t="s">
        <v>19</v>
      </c>
      <c r="K228" s="244"/>
      <c r="L228" s="252"/>
      <c r="M228" s="243" t="s">
        <v>18</v>
      </c>
      <c r="N228" s="244"/>
      <c r="O228" s="244"/>
      <c r="P228" s="245"/>
    </row>
    <row r="229" spans="2:16" ht="37.5" customHeight="1" thickBot="1">
      <c r="B229" s="247"/>
      <c r="C229" s="249"/>
      <c r="D229" s="9" t="s">
        <v>22</v>
      </c>
      <c r="E229" s="251"/>
      <c r="F229" s="11" t="s">
        <v>4</v>
      </c>
      <c r="G229" s="11" t="s">
        <v>5</v>
      </c>
      <c r="H229" s="11" t="s">
        <v>6</v>
      </c>
      <c r="I229" s="251"/>
      <c r="J229" s="11" t="s">
        <v>54</v>
      </c>
      <c r="K229" s="11" t="s">
        <v>7</v>
      </c>
      <c r="L229" s="11" t="s">
        <v>8</v>
      </c>
      <c r="M229" s="11" t="s">
        <v>9</v>
      </c>
      <c r="N229" s="11" t="s">
        <v>10</v>
      </c>
      <c r="O229" s="11" t="s">
        <v>15</v>
      </c>
      <c r="P229" s="12" t="s">
        <v>16</v>
      </c>
    </row>
    <row r="230" spans="2:16" ht="19.5" thickBot="1">
      <c r="B230" s="239" t="s">
        <v>34</v>
      </c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1"/>
    </row>
    <row r="231" spans="2:16" ht="36.75" customHeight="1">
      <c r="B231" s="15" t="s">
        <v>11</v>
      </c>
      <c r="C231" s="16" t="s">
        <v>186</v>
      </c>
      <c r="D231" s="168">
        <v>37.34</v>
      </c>
      <c r="E231" s="18" t="s">
        <v>91</v>
      </c>
      <c r="F231" s="19">
        <v>8.39</v>
      </c>
      <c r="G231" s="19">
        <v>9.76</v>
      </c>
      <c r="H231" s="19">
        <v>7.57</v>
      </c>
      <c r="I231" s="187">
        <v>159.59</v>
      </c>
      <c r="J231" s="19">
        <v>0.07</v>
      </c>
      <c r="K231" s="19">
        <v>4.17</v>
      </c>
      <c r="L231" s="187">
        <v>0.03</v>
      </c>
      <c r="M231" s="187">
        <v>24.92</v>
      </c>
      <c r="N231" s="187">
        <v>104.94</v>
      </c>
      <c r="O231" s="187">
        <v>15.98</v>
      </c>
      <c r="P231" s="51">
        <v>1.45</v>
      </c>
    </row>
    <row r="232" spans="2:16" ht="18" customHeight="1">
      <c r="B232" s="21" t="s">
        <v>14</v>
      </c>
      <c r="C232" s="22" t="s">
        <v>81</v>
      </c>
      <c r="D232" s="23">
        <v>11.66</v>
      </c>
      <c r="E232" s="24">
        <v>180</v>
      </c>
      <c r="F232" s="25">
        <v>6.24</v>
      </c>
      <c r="G232" s="25">
        <v>4.52</v>
      </c>
      <c r="H232" s="25">
        <v>43.16</v>
      </c>
      <c r="I232" s="25">
        <v>240.77</v>
      </c>
      <c r="J232" s="25">
        <v>0.11</v>
      </c>
      <c r="K232" s="25">
        <v>0</v>
      </c>
      <c r="L232" s="25">
        <v>0.03</v>
      </c>
      <c r="M232" s="25">
        <v>12.85</v>
      </c>
      <c r="N232" s="25">
        <v>56.07</v>
      </c>
      <c r="O232" s="25">
        <v>10.27</v>
      </c>
      <c r="P232" s="54">
        <v>0.77</v>
      </c>
    </row>
    <row r="233" spans="2:16" ht="18" customHeight="1">
      <c r="B233" s="21" t="s">
        <v>40</v>
      </c>
      <c r="C233" s="22" t="s">
        <v>172</v>
      </c>
      <c r="D233" s="76">
        <v>4.88</v>
      </c>
      <c r="E233" s="29">
        <v>200</v>
      </c>
      <c r="F233" s="24">
        <v>0.24</v>
      </c>
      <c r="G233" s="24">
        <v>0</v>
      </c>
      <c r="H233" s="24">
        <v>13.9</v>
      </c>
      <c r="I233" s="181">
        <v>56.99</v>
      </c>
      <c r="J233" s="24">
        <v>0</v>
      </c>
      <c r="K233" s="24">
        <v>2.9</v>
      </c>
      <c r="L233" s="182">
        <v>0</v>
      </c>
      <c r="M233" s="181">
        <v>8.06</v>
      </c>
      <c r="N233" s="182">
        <v>9.79</v>
      </c>
      <c r="O233" s="25">
        <v>5.24</v>
      </c>
      <c r="P233" s="56">
        <v>0.91</v>
      </c>
    </row>
    <row r="234" spans="2:16" ht="18" customHeight="1" thickBot="1">
      <c r="B234" s="114"/>
      <c r="C234" s="58" t="s">
        <v>27</v>
      </c>
      <c r="D234" s="39">
        <v>6.12</v>
      </c>
      <c r="E234" s="11" t="s">
        <v>91</v>
      </c>
      <c r="F234" s="11">
        <v>7.45</v>
      </c>
      <c r="G234" s="11">
        <v>0.9</v>
      </c>
      <c r="H234" s="11">
        <v>48.85</v>
      </c>
      <c r="I234" s="11">
        <v>223</v>
      </c>
      <c r="J234" s="11">
        <v>0.14</v>
      </c>
      <c r="K234" s="11">
        <v>0</v>
      </c>
      <c r="L234" s="11">
        <v>0</v>
      </c>
      <c r="M234" s="11">
        <v>26.5</v>
      </c>
      <c r="N234" s="11">
        <v>122</v>
      </c>
      <c r="O234" s="11">
        <v>34.5</v>
      </c>
      <c r="P234" s="12">
        <v>1.8</v>
      </c>
    </row>
    <row r="235" spans="2:16" ht="19.5" customHeight="1" thickBot="1">
      <c r="B235" s="43"/>
      <c r="C235" s="44" t="s">
        <v>13</v>
      </c>
      <c r="D235" s="45">
        <f>SUM(D231:D234)</f>
        <v>60</v>
      </c>
      <c r="E235" s="45">
        <v>500</v>
      </c>
      <c r="F235" s="45">
        <f aca="true" t="shared" si="27" ref="F235:P235">SUM(F231:F234)</f>
        <v>22.32</v>
      </c>
      <c r="G235" s="45">
        <f t="shared" si="27"/>
        <v>15.18</v>
      </c>
      <c r="H235" s="45">
        <f t="shared" si="27"/>
        <v>113.47999999999999</v>
      </c>
      <c r="I235" s="45">
        <f t="shared" si="27"/>
        <v>680.35</v>
      </c>
      <c r="J235" s="45">
        <f t="shared" si="27"/>
        <v>0.32</v>
      </c>
      <c r="K235" s="45">
        <f t="shared" si="27"/>
        <v>7.07</v>
      </c>
      <c r="L235" s="45">
        <f t="shared" si="27"/>
        <v>0.06</v>
      </c>
      <c r="M235" s="45">
        <f t="shared" si="27"/>
        <v>72.33000000000001</v>
      </c>
      <c r="N235" s="45">
        <f t="shared" si="27"/>
        <v>292.79999999999995</v>
      </c>
      <c r="O235" s="45">
        <f t="shared" si="27"/>
        <v>65.99000000000001</v>
      </c>
      <c r="P235" s="47">
        <f t="shared" si="27"/>
        <v>4.93</v>
      </c>
    </row>
    <row r="236" spans="2:16" ht="19.5" thickBot="1">
      <c r="B236" s="236" t="s">
        <v>35</v>
      </c>
      <c r="C236" s="237"/>
      <c r="D236" s="237"/>
      <c r="E236" s="237"/>
      <c r="F236" s="237"/>
      <c r="G236" s="237"/>
      <c r="H236" s="237"/>
      <c r="I236" s="237"/>
      <c r="J236" s="237"/>
      <c r="K236" s="237"/>
      <c r="L236" s="237"/>
      <c r="M236" s="237"/>
      <c r="N236" s="237"/>
      <c r="O236" s="237"/>
      <c r="P236" s="238"/>
    </row>
    <row r="237" spans="1:16" ht="22.5" customHeight="1">
      <c r="A237" s="115"/>
      <c r="B237" s="15" t="s">
        <v>152</v>
      </c>
      <c r="C237" s="16" t="s">
        <v>153</v>
      </c>
      <c r="D237" s="96">
        <v>30</v>
      </c>
      <c r="E237" s="72">
        <v>100</v>
      </c>
      <c r="F237" s="73">
        <v>1.05</v>
      </c>
      <c r="G237" s="73">
        <v>9.99</v>
      </c>
      <c r="H237" s="73">
        <v>5.93</v>
      </c>
      <c r="I237" s="73">
        <v>115.18</v>
      </c>
      <c r="J237" s="73">
        <v>0.06</v>
      </c>
      <c r="K237" s="73">
        <v>51.25</v>
      </c>
      <c r="L237" s="73" t="s">
        <v>65</v>
      </c>
      <c r="M237" s="73">
        <v>19.88</v>
      </c>
      <c r="N237" s="73">
        <v>28.27</v>
      </c>
      <c r="O237" s="73">
        <v>13.82</v>
      </c>
      <c r="P237" s="211">
        <v>0.69</v>
      </c>
    </row>
    <row r="238" spans="1:16" ht="36.75" customHeight="1">
      <c r="A238" s="116"/>
      <c r="B238" s="21" t="s">
        <v>33</v>
      </c>
      <c r="C238" s="22" t="s">
        <v>185</v>
      </c>
      <c r="D238" s="23">
        <v>51.99</v>
      </c>
      <c r="E238" s="26">
        <v>250</v>
      </c>
      <c r="F238" s="25">
        <v>9.36</v>
      </c>
      <c r="G238" s="25">
        <v>7.65</v>
      </c>
      <c r="H238" s="25">
        <v>21.18</v>
      </c>
      <c r="I238" s="25">
        <v>165.29</v>
      </c>
      <c r="J238" s="25">
        <v>0.17</v>
      </c>
      <c r="K238" s="25">
        <v>16.63</v>
      </c>
      <c r="L238" s="25">
        <v>0</v>
      </c>
      <c r="M238" s="25">
        <v>31.66</v>
      </c>
      <c r="N238" s="25">
        <v>146.28</v>
      </c>
      <c r="O238" s="25">
        <v>35.38</v>
      </c>
      <c r="P238" s="54">
        <v>3.48</v>
      </c>
    </row>
    <row r="239" spans="1:16" ht="18" customHeight="1">
      <c r="A239" s="116"/>
      <c r="B239" s="21" t="s">
        <v>96</v>
      </c>
      <c r="C239" s="28" t="s">
        <v>83</v>
      </c>
      <c r="D239" s="26">
        <v>126</v>
      </c>
      <c r="E239" s="55">
        <v>100</v>
      </c>
      <c r="F239" s="111">
        <v>23.86</v>
      </c>
      <c r="G239" s="111">
        <v>7.52</v>
      </c>
      <c r="H239" s="111">
        <v>0.6</v>
      </c>
      <c r="I239" s="111">
        <v>175.08</v>
      </c>
      <c r="J239" s="111">
        <v>0.07</v>
      </c>
      <c r="K239" s="111">
        <v>0.6</v>
      </c>
      <c r="L239" s="111">
        <v>0</v>
      </c>
      <c r="M239" s="111">
        <v>61.84</v>
      </c>
      <c r="N239" s="111">
        <v>4.52</v>
      </c>
      <c r="O239" s="111">
        <v>55.76</v>
      </c>
      <c r="P239" s="185">
        <v>3.62</v>
      </c>
    </row>
    <row r="240" spans="1:16" ht="18" customHeight="1">
      <c r="A240" s="116"/>
      <c r="B240" s="117" t="s">
        <v>56</v>
      </c>
      <c r="C240" s="22" t="s">
        <v>26</v>
      </c>
      <c r="D240" s="26">
        <v>36.38</v>
      </c>
      <c r="E240" s="26">
        <v>180</v>
      </c>
      <c r="F240" s="31">
        <v>3.68</v>
      </c>
      <c r="G240" s="31">
        <v>4.91</v>
      </c>
      <c r="H240" s="31">
        <v>28.8</v>
      </c>
      <c r="I240" s="31">
        <v>177.64</v>
      </c>
      <c r="J240" s="31">
        <v>0.2</v>
      </c>
      <c r="K240" s="31">
        <v>31.05</v>
      </c>
      <c r="L240" s="31">
        <v>0.57</v>
      </c>
      <c r="M240" s="31">
        <v>110.16</v>
      </c>
      <c r="N240" s="31">
        <v>115.09</v>
      </c>
      <c r="O240" s="31">
        <v>39.37</v>
      </c>
      <c r="P240" s="101">
        <v>1.42</v>
      </c>
    </row>
    <row r="241" spans="1:16" ht="35.25" customHeight="1">
      <c r="A241" s="116"/>
      <c r="B241" s="171" t="s">
        <v>25</v>
      </c>
      <c r="C241" s="28" t="s">
        <v>169</v>
      </c>
      <c r="D241" s="23">
        <v>25</v>
      </c>
      <c r="E241" s="26">
        <v>200</v>
      </c>
      <c r="F241" s="24">
        <v>0.26</v>
      </c>
      <c r="G241" s="24">
        <v>0</v>
      </c>
      <c r="H241" s="24">
        <v>24.92</v>
      </c>
      <c r="I241" s="24">
        <v>92.53</v>
      </c>
      <c r="J241" s="24">
        <v>0</v>
      </c>
      <c r="K241" s="24">
        <v>6</v>
      </c>
      <c r="L241" s="25">
        <v>0</v>
      </c>
      <c r="M241" s="24">
        <v>16.48</v>
      </c>
      <c r="N241" s="25">
        <v>6.4</v>
      </c>
      <c r="O241" s="25">
        <v>18.8</v>
      </c>
      <c r="P241" s="56">
        <v>0.23</v>
      </c>
    </row>
    <row r="242" spans="1:16" ht="18" customHeight="1">
      <c r="A242" s="116"/>
      <c r="B242" s="117"/>
      <c r="C242" s="22" t="s">
        <v>27</v>
      </c>
      <c r="D242" s="26">
        <v>6.12</v>
      </c>
      <c r="E242" s="26" t="s">
        <v>63</v>
      </c>
      <c r="F242" s="26">
        <v>5.96</v>
      </c>
      <c r="G242" s="26">
        <v>0.72</v>
      </c>
      <c r="H242" s="26">
        <v>39.08</v>
      </c>
      <c r="I242" s="26">
        <v>178.4</v>
      </c>
      <c r="J242" s="26">
        <v>0.11</v>
      </c>
      <c r="K242" s="26">
        <v>0</v>
      </c>
      <c r="L242" s="26">
        <v>0</v>
      </c>
      <c r="M242" s="26">
        <v>21.2</v>
      </c>
      <c r="N242" s="26">
        <v>97.6</v>
      </c>
      <c r="O242" s="26">
        <v>27.6</v>
      </c>
      <c r="P242" s="27">
        <v>1.44</v>
      </c>
    </row>
    <row r="243" spans="1:16" ht="19.5" customHeight="1" thickBot="1">
      <c r="A243" s="118"/>
      <c r="B243" s="119"/>
      <c r="C243" s="58" t="s">
        <v>101</v>
      </c>
      <c r="D243" s="39">
        <v>62.51</v>
      </c>
      <c r="E243" s="11">
        <v>100</v>
      </c>
      <c r="F243" s="39">
        <v>0.4</v>
      </c>
      <c r="G243" s="11">
        <v>10.7</v>
      </c>
      <c r="H243" s="11">
        <v>9</v>
      </c>
      <c r="I243" s="11">
        <v>42</v>
      </c>
      <c r="J243" s="11">
        <v>0.02</v>
      </c>
      <c r="K243" s="11">
        <v>5</v>
      </c>
      <c r="L243" s="11">
        <v>0</v>
      </c>
      <c r="M243" s="11">
        <v>19</v>
      </c>
      <c r="N243" s="11">
        <v>16</v>
      </c>
      <c r="O243" s="11">
        <v>12</v>
      </c>
      <c r="P243" s="12">
        <v>2.3</v>
      </c>
    </row>
    <row r="244" spans="2:16" ht="19.5" customHeight="1" thickBot="1">
      <c r="B244" s="59"/>
      <c r="C244" s="44" t="s">
        <v>13</v>
      </c>
      <c r="D244" s="45">
        <f>SUM(D237:D243)</f>
        <v>338</v>
      </c>
      <c r="E244" s="45">
        <v>1030</v>
      </c>
      <c r="F244" s="45">
        <f aca="true" t="shared" si="28" ref="F244:P244">SUM(F237:F243)</f>
        <v>44.56999999999999</v>
      </c>
      <c r="G244" s="45">
        <f t="shared" si="28"/>
        <v>41.489999999999995</v>
      </c>
      <c r="H244" s="45">
        <f t="shared" si="28"/>
        <v>129.51</v>
      </c>
      <c r="I244" s="45">
        <f t="shared" si="28"/>
        <v>946.12</v>
      </c>
      <c r="J244" s="45">
        <f t="shared" si="28"/>
        <v>0.63</v>
      </c>
      <c r="K244" s="45">
        <f t="shared" si="28"/>
        <v>110.52999999999999</v>
      </c>
      <c r="L244" s="45">
        <f t="shared" si="28"/>
        <v>0.57</v>
      </c>
      <c r="M244" s="45">
        <f t="shared" si="28"/>
        <v>280.21999999999997</v>
      </c>
      <c r="N244" s="45">
        <f t="shared" si="28"/>
        <v>414.15999999999997</v>
      </c>
      <c r="O244" s="45">
        <f t="shared" si="28"/>
        <v>202.73000000000002</v>
      </c>
      <c r="P244" s="47">
        <f t="shared" si="28"/>
        <v>13.18</v>
      </c>
    </row>
    <row r="245" spans="2:16" ht="19.5" customHeight="1" thickBot="1">
      <c r="B245" s="59"/>
      <c r="C245" s="60" t="s">
        <v>28</v>
      </c>
      <c r="D245" s="61">
        <f>SUM(D235+D244)</f>
        <v>398</v>
      </c>
      <c r="E245" s="61"/>
      <c r="F245" s="61">
        <f aca="true" t="shared" si="29" ref="F245:P245">SUM(F235+F244)</f>
        <v>66.88999999999999</v>
      </c>
      <c r="G245" s="61">
        <f t="shared" si="29"/>
        <v>56.669999999999995</v>
      </c>
      <c r="H245" s="61">
        <f t="shared" si="29"/>
        <v>242.98999999999998</v>
      </c>
      <c r="I245" s="61">
        <f t="shared" si="29"/>
        <v>1626.47</v>
      </c>
      <c r="J245" s="61">
        <f t="shared" si="29"/>
        <v>0.95</v>
      </c>
      <c r="K245" s="61">
        <f t="shared" si="29"/>
        <v>117.6</v>
      </c>
      <c r="L245" s="61">
        <f t="shared" si="29"/>
        <v>0.6299999999999999</v>
      </c>
      <c r="M245" s="61">
        <f t="shared" si="29"/>
        <v>352.54999999999995</v>
      </c>
      <c r="N245" s="61">
        <f t="shared" si="29"/>
        <v>706.9599999999999</v>
      </c>
      <c r="O245" s="61">
        <f t="shared" si="29"/>
        <v>268.72</v>
      </c>
      <c r="P245" s="62">
        <f t="shared" si="29"/>
        <v>18.11</v>
      </c>
    </row>
    <row r="247" spans="2:12" ht="18.75">
      <c r="B247" s="67"/>
      <c r="C247" s="2"/>
      <c r="D247" s="2"/>
      <c r="E247" s="2" t="s">
        <v>68</v>
      </c>
      <c r="F247" s="2"/>
      <c r="G247" s="2"/>
      <c r="H247" s="2"/>
      <c r="L247" s="4"/>
    </row>
    <row r="248" spans="2:12" ht="18.75">
      <c r="B248" s="2" t="s">
        <v>42</v>
      </c>
      <c r="C248" s="5" t="s">
        <v>50</v>
      </c>
      <c r="D248" s="2"/>
      <c r="E248" s="2"/>
      <c r="F248" s="2"/>
      <c r="G248" s="2"/>
      <c r="H248" s="2"/>
      <c r="L248" s="4"/>
    </row>
    <row r="249" spans="2:12" ht="15" customHeight="1">
      <c r="B249" s="2" t="s">
        <v>44</v>
      </c>
      <c r="C249" s="2" t="s">
        <v>45</v>
      </c>
      <c r="D249" s="2"/>
      <c r="E249" s="2"/>
      <c r="F249" s="2"/>
      <c r="G249" s="2"/>
      <c r="H249" s="2"/>
      <c r="L249" s="4"/>
    </row>
    <row r="250" spans="2:3" ht="15" customHeight="1" thickBot="1">
      <c r="B250" s="2" t="s">
        <v>149</v>
      </c>
      <c r="C250" s="2"/>
    </row>
    <row r="251" spans="2:16" ht="15" customHeight="1">
      <c r="B251" s="246" t="s">
        <v>0</v>
      </c>
      <c r="C251" s="248" t="s">
        <v>1</v>
      </c>
      <c r="D251" s="6" t="s">
        <v>21</v>
      </c>
      <c r="E251" s="250" t="s">
        <v>2</v>
      </c>
      <c r="F251" s="243" t="s">
        <v>3</v>
      </c>
      <c r="G251" s="244"/>
      <c r="H251" s="252"/>
      <c r="I251" s="250" t="s">
        <v>20</v>
      </c>
      <c r="J251" s="243" t="s">
        <v>19</v>
      </c>
      <c r="K251" s="244"/>
      <c r="L251" s="252"/>
      <c r="M251" s="243" t="s">
        <v>18</v>
      </c>
      <c r="N251" s="244"/>
      <c r="O251" s="244"/>
      <c r="P251" s="245"/>
    </row>
    <row r="252" spans="2:16" ht="42" customHeight="1" thickBot="1">
      <c r="B252" s="247"/>
      <c r="C252" s="249"/>
      <c r="D252" s="9" t="s">
        <v>22</v>
      </c>
      <c r="E252" s="251"/>
      <c r="F252" s="11" t="s">
        <v>4</v>
      </c>
      <c r="G252" s="11" t="s">
        <v>5</v>
      </c>
      <c r="H252" s="11" t="s">
        <v>6</v>
      </c>
      <c r="I252" s="251"/>
      <c r="J252" s="11" t="s">
        <v>54</v>
      </c>
      <c r="K252" s="11" t="s">
        <v>7</v>
      </c>
      <c r="L252" s="11" t="s">
        <v>8</v>
      </c>
      <c r="M252" s="11" t="s">
        <v>9</v>
      </c>
      <c r="N252" s="11" t="s">
        <v>10</v>
      </c>
      <c r="O252" s="11" t="s">
        <v>15</v>
      </c>
      <c r="P252" s="12" t="s">
        <v>16</v>
      </c>
    </row>
    <row r="253" spans="2:16" ht="19.5" thickBot="1">
      <c r="B253" s="239" t="s">
        <v>34</v>
      </c>
      <c r="C253" s="240"/>
      <c r="D253" s="240"/>
      <c r="E253" s="240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1"/>
    </row>
    <row r="254" spans="2:16" ht="35.25" customHeight="1">
      <c r="B254" s="15" t="s">
        <v>89</v>
      </c>
      <c r="C254" s="16" t="s">
        <v>187</v>
      </c>
      <c r="D254" s="96">
        <v>75.44</v>
      </c>
      <c r="E254" s="87">
        <v>90</v>
      </c>
      <c r="F254" s="79">
        <v>12.61</v>
      </c>
      <c r="G254" s="79">
        <v>6.73</v>
      </c>
      <c r="H254" s="79">
        <v>9.94</v>
      </c>
      <c r="I254" s="79">
        <v>209.42</v>
      </c>
      <c r="J254" s="79">
        <v>0.12</v>
      </c>
      <c r="K254" s="79">
        <v>0.12</v>
      </c>
      <c r="L254" s="79">
        <v>0.23</v>
      </c>
      <c r="M254" s="79">
        <v>22.54</v>
      </c>
      <c r="N254" s="79">
        <v>142.32</v>
      </c>
      <c r="O254" s="79">
        <v>21.47</v>
      </c>
      <c r="P254" s="80">
        <v>2.03</v>
      </c>
    </row>
    <row r="255" spans="2:16" ht="18" customHeight="1">
      <c r="B255" s="21" t="s">
        <v>38</v>
      </c>
      <c r="C255" s="22" t="s">
        <v>23</v>
      </c>
      <c r="D255" s="23">
        <v>15.54</v>
      </c>
      <c r="E255" s="30">
        <v>150</v>
      </c>
      <c r="F255" s="31">
        <v>3.64</v>
      </c>
      <c r="G255" s="31">
        <v>4.58</v>
      </c>
      <c r="H255" s="31">
        <v>38.04</v>
      </c>
      <c r="I255" s="31">
        <v>210.28</v>
      </c>
      <c r="J255" s="31">
        <v>0.04</v>
      </c>
      <c r="K255" s="31">
        <v>0</v>
      </c>
      <c r="L255" s="31">
        <v>0.03</v>
      </c>
      <c r="M255" s="31">
        <v>14.58</v>
      </c>
      <c r="N255" s="31">
        <v>53.74</v>
      </c>
      <c r="O255" s="31">
        <v>11.54</v>
      </c>
      <c r="P255" s="27">
        <v>0.98</v>
      </c>
    </row>
    <row r="256" spans="2:16" ht="34.5" customHeight="1">
      <c r="B256" s="171" t="s">
        <v>25</v>
      </c>
      <c r="C256" s="28" t="s">
        <v>169</v>
      </c>
      <c r="D256" s="23">
        <v>24</v>
      </c>
      <c r="E256" s="26">
        <v>200</v>
      </c>
      <c r="F256" s="24">
        <v>0.26</v>
      </c>
      <c r="G256" s="24">
        <v>0</v>
      </c>
      <c r="H256" s="24">
        <v>24.92</v>
      </c>
      <c r="I256" s="24">
        <v>92.53</v>
      </c>
      <c r="J256" s="24">
        <v>0</v>
      </c>
      <c r="K256" s="24">
        <v>6</v>
      </c>
      <c r="L256" s="25">
        <v>0</v>
      </c>
      <c r="M256" s="24">
        <v>16.48</v>
      </c>
      <c r="N256" s="25">
        <v>6.4</v>
      </c>
      <c r="O256" s="25">
        <v>18.8</v>
      </c>
      <c r="P256" s="24">
        <v>0.23</v>
      </c>
    </row>
    <row r="257" spans="2:16" ht="18" customHeight="1">
      <c r="B257" s="21"/>
      <c r="C257" s="22" t="s">
        <v>103</v>
      </c>
      <c r="D257" s="23">
        <v>1.41</v>
      </c>
      <c r="E257" s="26">
        <v>20</v>
      </c>
      <c r="F257" s="26">
        <v>1.52</v>
      </c>
      <c r="G257" s="26">
        <v>0.12</v>
      </c>
      <c r="H257" s="26">
        <v>10.46</v>
      </c>
      <c r="I257" s="26">
        <v>46.6</v>
      </c>
      <c r="J257" s="26">
        <v>0.02</v>
      </c>
      <c r="K257" s="26">
        <v>0</v>
      </c>
      <c r="L257" s="26">
        <v>0</v>
      </c>
      <c r="M257" s="26">
        <v>4</v>
      </c>
      <c r="N257" s="26">
        <v>13</v>
      </c>
      <c r="O257" s="26">
        <v>2.8</v>
      </c>
      <c r="P257" s="27">
        <v>0.18</v>
      </c>
    </row>
    <row r="258" spans="2:16" ht="18" customHeight="1" thickBot="1">
      <c r="B258" s="57"/>
      <c r="C258" s="58" t="s">
        <v>101</v>
      </c>
      <c r="D258" s="39">
        <v>43.61</v>
      </c>
      <c r="E258" s="11">
        <v>100</v>
      </c>
      <c r="F258" s="39">
        <v>0.9</v>
      </c>
      <c r="G258" s="11">
        <v>0</v>
      </c>
      <c r="H258" s="11">
        <v>8.4</v>
      </c>
      <c r="I258" s="11">
        <v>38</v>
      </c>
      <c r="J258" s="11">
        <v>0.04</v>
      </c>
      <c r="K258" s="11">
        <v>60</v>
      </c>
      <c r="L258" s="11">
        <v>0</v>
      </c>
      <c r="M258" s="11">
        <v>34</v>
      </c>
      <c r="N258" s="11">
        <v>23</v>
      </c>
      <c r="O258" s="11">
        <v>13</v>
      </c>
      <c r="P258" s="12">
        <v>0.3</v>
      </c>
    </row>
    <row r="259" spans="2:16" ht="19.5" customHeight="1" thickBot="1">
      <c r="B259" s="43"/>
      <c r="C259" s="44" t="s">
        <v>13</v>
      </c>
      <c r="D259" s="45">
        <f>SUM(D254:D258)</f>
        <v>160</v>
      </c>
      <c r="E259" s="46">
        <f>SUM(E254:E258)</f>
        <v>560</v>
      </c>
      <c r="F259" s="120">
        <v>27.23</v>
      </c>
      <c r="G259" s="45">
        <v>13.46</v>
      </c>
      <c r="H259" s="45">
        <f aca="true" t="shared" si="30" ref="H259:P259">SUM(H254:H258)</f>
        <v>91.76000000000002</v>
      </c>
      <c r="I259" s="45">
        <f t="shared" si="30"/>
        <v>596.83</v>
      </c>
      <c r="J259" s="45">
        <f t="shared" si="30"/>
        <v>0.22</v>
      </c>
      <c r="K259" s="45">
        <f t="shared" si="30"/>
        <v>66.12</v>
      </c>
      <c r="L259" s="45">
        <f t="shared" si="30"/>
        <v>0.26</v>
      </c>
      <c r="M259" s="45">
        <f t="shared" si="30"/>
        <v>91.6</v>
      </c>
      <c r="N259" s="45">
        <f t="shared" si="30"/>
        <v>238.46</v>
      </c>
      <c r="O259" s="45">
        <f t="shared" si="30"/>
        <v>67.61</v>
      </c>
      <c r="P259" s="47">
        <f t="shared" si="30"/>
        <v>3.7199999999999998</v>
      </c>
    </row>
    <row r="260" spans="2:16" ht="23.25" customHeight="1" thickBot="1">
      <c r="B260" s="236" t="s">
        <v>35</v>
      </c>
      <c r="C260" s="237"/>
      <c r="D260" s="237"/>
      <c r="E260" s="237"/>
      <c r="F260" s="237"/>
      <c r="G260" s="237"/>
      <c r="H260" s="237"/>
      <c r="I260" s="237"/>
      <c r="J260" s="237"/>
      <c r="K260" s="237"/>
      <c r="L260" s="237"/>
      <c r="M260" s="237"/>
      <c r="N260" s="237"/>
      <c r="O260" s="237"/>
      <c r="P260" s="238"/>
    </row>
    <row r="261" spans="2:16" ht="35.25" customHeight="1">
      <c r="B261" s="15" t="s">
        <v>60</v>
      </c>
      <c r="C261" s="16" t="s">
        <v>29</v>
      </c>
      <c r="D261" s="50">
        <v>18.3</v>
      </c>
      <c r="E261" s="18">
        <v>60</v>
      </c>
      <c r="F261" s="19">
        <v>0.46</v>
      </c>
      <c r="G261" s="19">
        <v>5.99</v>
      </c>
      <c r="H261" s="19">
        <v>3.39</v>
      </c>
      <c r="I261" s="19">
        <v>70.58</v>
      </c>
      <c r="J261" s="19">
        <v>0.03</v>
      </c>
      <c r="K261" s="19">
        <v>11.85</v>
      </c>
      <c r="L261" s="19">
        <v>0</v>
      </c>
      <c r="M261" s="19">
        <v>9.68</v>
      </c>
      <c r="N261" s="19">
        <v>18.04</v>
      </c>
      <c r="O261" s="19">
        <v>10.2</v>
      </c>
      <c r="P261" s="51">
        <v>0.69</v>
      </c>
    </row>
    <row r="262" spans="2:16" ht="37.5">
      <c r="B262" s="21" t="s">
        <v>31</v>
      </c>
      <c r="C262" s="22" t="s">
        <v>188</v>
      </c>
      <c r="D262" s="23">
        <v>51.99</v>
      </c>
      <c r="E262" s="26">
        <v>250</v>
      </c>
      <c r="F262" s="25">
        <v>8.52</v>
      </c>
      <c r="G262" s="25">
        <v>5.24</v>
      </c>
      <c r="H262" s="25">
        <v>22.12</v>
      </c>
      <c r="I262" s="25">
        <v>216.2</v>
      </c>
      <c r="J262" s="25">
        <v>0.14</v>
      </c>
      <c r="K262" s="25">
        <v>19.76</v>
      </c>
      <c r="L262" s="25">
        <v>0.01</v>
      </c>
      <c r="M262" s="25">
        <v>50.3</v>
      </c>
      <c r="N262" s="25">
        <v>128.46</v>
      </c>
      <c r="O262" s="25">
        <v>35.55</v>
      </c>
      <c r="P262" s="54">
        <v>2</v>
      </c>
    </row>
    <row r="263" spans="2:16" ht="34.5" customHeight="1">
      <c r="B263" s="21" t="s">
        <v>39</v>
      </c>
      <c r="C263" s="22" t="s">
        <v>189</v>
      </c>
      <c r="D263" s="23">
        <v>126.78</v>
      </c>
      <c r="E263" s="121">
        <v>90</v>
      </c>
      <c r="F263" s="122">
        <v>22.55</v>
      </c>
      <c r="G263" s="122">
        <v>17.41</v>
      </c>
      <c r="H263" s="122">
        <v>2.87</v>
      </c>
      <c r="I263" s="122">
        <v>271.46</v>
      </c>
      <c r="J263" s="122">
        <v>0.18</v>
      </c>
      <c r="K263" s="122">
        <v>4.6</v>
      </c>
      <c r="L263" s="122">
        <v>0.03</v>
      </c>
      <c r="M263" s="122">
        <v>20.55</v>
      </c>
      <c r="N263" s="122">
        <v>254.63</v>
      </c>
      <c r="O263" s="122">
        <v>27.9</v>
      </c>
      <c r="P263" s="123">
        <v>3.45</v>
      </c>
    </row>
    <row r="264" spans="2:16" ht="18" customHeight="1">
      <c r="B264" s="21" t="s">
        <v>94</v>
      </c>
      <c r="C264" s="22" t="s">
        <v>154</v>
      </c>
      <c r="D264" s="23">
        <v>15.52</v>
      </c>
      <c r="E264" s="24">
        <v>150</v>
      </c>
      <c r="F264" s="25">
        <v>4.54</v>
      </c>
      <c r="G264" s="25">
        <v>3.74</v>
      </c>
      <c r="H264" s="25">
        <v>24.14</v>
      </c>
      <c r="I264" s="25">
        <v>150.63</v>
      </c>
      <c r="J264" s="25">
        <v>0.11</v>
      </c>
      <c r="K264" s="25">
        <v>0</v>
      </c>
      <c r="L264" s="25">
        <v>0.02</v>
      </c>
      <c r="M264" s="25">
        <v>1.22</v>
      </c>
      <c r="N264" s="25">
        <v>162</v>
      </c>
      <c r="O264" s="25">
        <v>0.03</v>
      </c>
      <c r="P264" s="54">
        <v>2.43</v>
      </c>
    </row>
    <row r="265" spans="2:16" ht="34.5" customHeight="1">
      <c r="B265" s="171" t="s">
        <v>25</v>
      </c>
      <c r="C265" s="28" t="s">
        <v>169</v>
      </c>
      <c r="D265" s="23">
        <v>24</v>
      </c>
      <c r="E265" s="26">
        <v>200</v>
      </c>
      <c r="F265" s="24">
        <v>0.26</v>
      </c>
      <c r="G265" s="24">
        <v>0</v>
      </c>
      <c r="H265" s="24">
        <v>24.92</v>
      </c>
      <c r="I265" s="24">
        <v>92.53</v>
      </c>
      <c r="J265" s="24">
        <v>0</v>
      </c>
      <c r="K265" s="24">
        <v>6</v>
      </c>
      <c r="L265" s="25">
        <v>0</v>
      </c>
      <c r="M265" s="24">
        <v>16.48</v>
      </c>
      <c r="N265" s="25">
        <v>6.4</v>
      </c>
      <c r="O265" s="25">
        <v>18.8</v>
      </c>
      <c r="P265" s="24">
        <v>0.23</v>
      </c>
    </row>
    <row r="266" spans="2:16" ht="18" customHeight="1" thickBot="1">
      <c r="B266" s="57"/>
      <c r="C266" s="58" t="s">
        <v>103</v>
      </c>
      <c r="D266" s="39">
        <v>1.41</v>
      </c>
      <c r="E266" s="11">
        <v>20</v>
      </c>
      <c r="F266" s="11">
        <v>1.52</v>
      </c>
      <c r="G266" s="11">
        <v>0.12</v>
      </c>
      <c r="H266" s="11">
        <v>10.46</v>
      </c>
      <c r="I266" s="11">
        <v>46.6</v>
      </c>
      <c r="J266" s="11">
        <v>0.02</v>
      </c>
      <c r="K266" s="11">
        <v>0</v>
      </c>
      <c r="L266" s="11">
        <v>0</v>
      </c>
      <c r="M266" s="11">
        <v>4</v>
      </c>
      <c r="N266" s="11">
        <v>13</v>
      </c>
      <c r="O266" s="11">
        <v>2.8</v>
      </c>
      <c r="P266" s="12">
        <v>0.18</v>
      </c>
    </row>
    <row r="267" spans="2:16" ht="19.5" customHeight="1" thickBot="1">
      <c r="B267" s="89"/>
      <c r="C267" s="44" t="s">
        <v>13</v>
      </c>
      <c r="D267" s="45">
        <f>SUM(D261:D266)</f>
        <v>238</v>
      </c>
      <c r="E267" s="45">
        <f>SUM(E261:E266)</f>
        <v>770</v>
      </c>
      <c r="F267" s="45">
        <f aca="true" t="shared" si="31" ref="F267:P267">SUM(F261:F266)</f>
        <v>37.85</v>
      </c>
      <c r="G267" s="45">
        <f t="shared" si="31"/>
        <v>32.5</v>
      </c>
      <c r="H267" s="45">
        <f t="shared" si="31"/>
        <v>87.9</v>
      </c>
      <c r="I267" s="45">
        <f t="shared" si="31"/>
        <v>848</v>
      </c>
      <c r="J267" s="45">
        <f t="shared" si="31"/>
        <v>0.48</v>
      </c>
      <c r="K267" s="45">
        <f t="shared" si="31"/>
        <v>42.21</v>
      </c>
      <c r="L267" s="45">
        <f t="shared" si="31"/>
        <v>0.06</v>
      </c>
      <c r="M267" s="45">
        <f t="shared" si="31"/>
        <v>102.23</v>
      </c>
      <c r="N267" s="45">
        <f t="shared" si="31"/>
        <v>582.53</v>
      </c>
      <c r="O267" s="45">
        <f t="shared" si="31"/>
        <v>95.28</v>
      </c>
      <c r="P267" s="47">
        <f t="shared" si="31"/>
        <v>8.98</v>
      </c>
    </row>
    <row r="268" spans="2:16" ht="19.5" customHeight="1" thickBot="1">
      <c r="B268" s="89"/>
      <c r="C268" s="60" t="s">
        <v>28</v>
      </c>
      <c r="D268" s="61">
        <f>SUM(D259+D267)</f>
        <v>398</v>
      </c>
      <c r="E268" s="61"/>
      <c r="F268" s="61">
        <f aca="true" t="shared" si="32" ref="F268:P268">SUM(F259+F267)</f>
        <v>65.08</v>
      </c>
      <c r="G268" s="61">
        <f t="shared" si="32"/>
        <v>45.96</v>
      </c>
      <c r="H268" s="61">
        <f t="shared" si="32"/>
        <v>179.66000000000003</v>
      </c>
      <c r="I268" s="61">
        <f t="shared" si="32"/>
        <v>1444.83</v>
      </c>
      <c r="J268" s="61">
        <f t="shared" si="32"/>
        <v>0.7</v>
      </c>
      <c r="K268" s="61">
        <f t="shared" si="32"/>
        <v>108.33000000000001</v>
      </c>
      <c r="L268" s="61">
        <f t="shared" si="32"/>
        <v>0.32</v>
      </c>
      <c r="M268" s="61">
        <f t="shared" si="32"/>
        <v>193.82999999999998</v>
      </c>
      <c r="N268" s="61">
        <f t="shared" si="32"/>
        <v>820.99</v>
      </c>
      <c r="O268" s="61">
        <f t="shared" si="32"/>
        <v>162.89</v>
      </c>
      <c r="P268" s="62">
        <f t="shared" si="32"/>
        <v>12.7</v>
      </c>
    </row>
    <row r="270" spans="2:8" ht="18.75">
      <c r="B270" s="67"/>
      <c r="C270" s="2"/>
      <c r="D270" s="2"/>
      <c r="E270" s="2" t="s">
        <v>70</v>
      </c>
      <c r="F270" s="2"/>
      <c r="G270" s="2"/>
      <c r="H270" s="2"/>
    </row>
    <row r="271" spans="2:8" ht="16.5" customHeight="1">
      <c r="B271" s="2" t="s">
        <v>42</v>
      </c>
      <c r="C271" s="5" t="s">
        <v>50</v>
      </c>
      <c r="D271" s="2"/>
      <c r="E271" s="2"/>
      <c r="F271" s="2"/>
      <c r="G271" s="2"/>
      <c r="H271" s="2"/>
    </row>
    <row r="272" spans="2:8" ht="15" customHeight="1">
      <c r="B272" s="2" t="s">
        <v>44</v>
      </c>
      <c r="C272" s="2" t="s">
        <v>45</v>
      </c>
      <c r="D272" s="2"/>
      <c r="E272" s="2"/>
      <c r="F272" s="2"/>
      <c r="G272" s="2"/>
      <c r="H272" s="2"/>
    </row>
    <row r="273" spans="2:3" ht="15" customHeight="1" thickBot="1">
      <c r="B273" s="2" t="s">
        <v>149</v>
      </c>
      <c r="C273" s="2"/>
    </row>
    <row r="274" spans="2:16" ht="15" customHeight="1">
      <c r="B274" s="246" t="s">
        <v>0</v>
      </c>
      <c r="C274" s="248" t="s">
        <v>1</v>
      </c>
      <c r="D274" s="6" t="s">
        <v>21</v>
      </c>
      <c r="E274" s="250" t="s">
        <v>2</v>
      </c>
      <c r="F274" s="243" t="s">
        <v>3</v>
      </c>
      <c r="G274" s="244"/>
      <c r="H274" s="252"/>
      <c r="I274" s="250" t="s">
        <v>20</v>
      </c>
      <c r="J274" s="243" t="s">
        <v>19</v>
      </c>
      <c r="K274" s="244"/>
      <c r="L274" s="252"/>
      <c r="M274" s="243" t="s">
        <v>18</v>
      </c>
      <c r="N274" s="244"/>
      <c r="O274" s="244"/>
      <c r="P274" s="245"/>
    </row>
    <row r="275" spans="2:16" ht="45.75" customHeight="1" thickBot="1">
      <c r="B275" s="247"/>
      <c r="C275" s="249"/>
      <c r="D275" s="9" t="s">
        <v>22</v>
      </c>
      <c r="E275" s="251"/>
      <c r="F275" s="11" t="s">
        <v>4</v>
      </c>
      <c r="G275" s="11" t="s">
        <v>5</v>
      </c>
      <c r="H275" s="11" t="s">
        <v>6</v>
      </c>
      <c r="I275" s="251"/>
      <c r="J275" s="11" t="s">
        <v>54</v>
      </c>
      <c r="K275" s="11" t="s">
        <v>7</v>
      </c>
      <c r="L275" s="11" t="s">
        <v>8</v>
      </c>
      <c r="M275" s="11" t="s">
        <v>9</v>
      </c>
      <c r="N275" s="11" t="s">
        <v>10</v>
      </c>
      <c r="O275" s="11" t="s">
        <v>15</v>
      </c>
      <c r="P275" s="12" t="s">
        <v>16</v>
      </c>
    </row>
    <row r="276" spans="2:16" ht="19.5" thickBot="1">
      <c r="B276" s="239" t="s">
        <v>34</v>
      </c>
      <c r="C276" s="240"/>
      <c r="D276" s="240"/>
      <c r="E276" s="240"/>
      <c r="F276" s="240"/>
      <c r="G276" s="240"/>
      <c r="H276" s="240"/>
      <c r="I276" s="240"/>
      <c r="J276" s="240"/>
      <c r="K276" s="240"/>
      <c r="L276" s="240"/>
      <c r="M276" s="240"/>
      <c r="N276" s="240"/>
      <c r="O276" s="240"/>
      <c r="P276" s="241"/>
    </row>
    <row r="277" spans="2:16" ht="21.75" customHeight="1">
      <c r="B277" s="15" t="s">
        <v>32</v>
      </c>
      <c r="C277" s="16" t="s">
        <v>190</v>
      </c>
      <c r="D277" s="96">
        <v>54</v>
      </c>
      <c r="E277" s="18" t="s">
        <v>162</v>
      </c>
      <c r="F277" s="19">
        <v>19.49</v>
      </c>
      <c r="G277" s="19">
        <v>15.38</v>
      </c>
      <c r="H277" s="19">
        <v>51.34</v>
      </c>
      <c r="I277" s="19">
        <v>434.08</v>
      </c>
      <c r="J277" s="19">
        <v>0.13</v>
      </c>
      <c r="K277" s="19">
        <v>5.65</v>
      </c>
      <c r="L277" s="19">
        <v>0.04</v>
      </c>
      <c r="M277" s="50">
        <v>39.58</v>
      </c>
      <c r="N277" s="50">
        <v>248.93</v>
      </c>
      <c r="O277" s="50">
        <v>38.27</v>
      </c>
      <c r="P277" s="98">
        <v>3.85</v>
      </c>
    </row>
    <row r="278" spans="2:16" ht="18" customHeight="1">
      <c r="B278" s="21" t="s">
        <v>40</v>
      </c>
      <c r="C278" s="22" t="s">
        <v>172</v>
      </c>
      <c r="D278" s="23">
        <v>2.62</v>
      </c>
      <c r="E278" s="29">
        <v>200</v>
      </c>
      <c r="F278" s="30">
        <v>0.19</v>
      </c>
      <c r="G278" s="30">
        <v>0</v>
      </c>
      <c r="H278" s="30">
        <v>13.63</v>
      </c>
      <c r="I278" s="30">
        <v>54.9</v>
      </c>
      <c r="J278" s="30">
        <v>0</v>
      </c>
      <c r="K278" s="30">
        <v>70.1</v>
      </c>
      <c r="L278" s="31">
        <v>0</v>
      </c>
      <c r="M278" s="30">
        <v>5.25</v>
      </c>
      <c r="N278" s="99">
        <v>8.25</v>
      </c>
      <c r="O278" s="99">
        <v>4.4</v>
      </c>
      <c r="P278" s="127">
        <v>0.82</v>
      </c>
    </row>
    <row r="279" spans="2:16" ht="18" customHeight="1" thickBot="1">
      <c r="B279" s="37"/>
      <c r="C279" s="58" t="s">
        <v>27</v>
      </c>
      <c r="D279" s="11">
        <v>3.38</v>
      </c>
      <c r="E279" s="11" t="s">
        <v>76</v>
      </c>
      <c r="F279" s="11">
        <v>4.47</v>
      </c>
      <c r="G279" s="11">
        <v>0.54</v>
      </c>
      <c r="H279" s="11">
        <v>29.31</v>
      </c>
      <c r="I279" s="11">
        <v>133.8</v>
      </c>
      <c r="J279" s="11">
        <v>0.08</v>
      </c>
      <c r="K279" s="11">
        <v>0</v>
      </c>
      <c r="L279" s="11">
        <v>0</v>
      </c>
      <c r="M279" s="11">
        <v>15.9</v>
      </c>
      <c r="N279" s="11">
        <v>73.2</v>
      </c>
      <c r="O279" s="11">
        <v>20.7</v>
      </c>
      <c r="P279" s="12">
        <v>1.08</v>
      </c>
    </row>
    <row r="280" spans="2:16" ht="19.5" customHeight="1" thickBot="1">
      <c r="B280" s="43"/>
      <c r="C280" s="44" t="s">
        <v>13</v>
      </c>
      <c r="D280" s="45">
        <f>SUM(D277:D279)</f>
        <v>60</v>
      </c>
      <c r="E280" s="45">
        <v>540</v>
      </c>
      <c r="F280" s="45">
        <f aca="true" t="shared" si="33" ref="F280:P280">SUM(F277:F279)</f>
        <v>24.15</v>
      </c>
      <c r="G280" s="45">
        <f t="shared" si="33"/>
        <v>15.920000000000002</v>
      </c>
      <c r="H280" s="45">
        <f t="shared" si="33"/>
        <v>94.28</v>
      </c>
      <c r="I280" s="45">
        <f t="shared" si="33"/>
        <v>622.78</v>
      </c>
      <c r="J280" s="45">
        <f t="shared" si="33"/>
        <v>0.21000000000000002</v>
      </c>
      <c r="K280" s="45">
        <f t="shared" si="33"/>
        <v>75.75</v>
      </c>
      <c r="L280" s="45">
        <f t="shared" si="33"/>
        <v>0.04</v>
      </c>
      <c r="M280" s="45">
        <f t="shared" si="33"/>
        <v>60.73</v>
      </c>
      <c r="N280" s="45">
        <f t="shared" si="33"/>
        <v>330.38</v>
      </c>
      <c r="O280" s="45">
        <f t="shared" si="33"/>
        <v>63.370000000000005</v>
      </c>
      <c r="P280" s="47">
        <f t="shared" si="33"/>
        <v>5.75</v>
      </c>
    </row>
    <row r="281" spans="2:16" ht="19.5" customHeight="1" thickBot="1">
      <c r="B281" s="236" t="s">
        <v>35</v>
      </c>
      <c r="C281" s="237"/>
      <c r="D281" s="237"/>
      <c r="E281" s="237"/>
      <c r="F281" s="237"/>
      <c r="G281" s="237"/>
      <c r="H281" s="237"/>
      <c r="I281" s="237"/>
      <c r="J281" s="237"/>
      <c r="K281" s="237"/>
      <c r="L281" s="237"/>
      <c r="M281" s="237"/>
      <c r="N281" s="237"/>
      <c r="O281" s="237"/>
      <c r="P281" s="238"/>
    </row>
    <row r="282" spans="2:16" ht="35.25" customHeight="1">
      <c r="B282" s="15" t="s">
        <v>60</v>
      </c>
      <c r="C282" s="16" t="s">
        <v>29</v>
      </c>
      <c r="D282" s="50">
        <v>33.97</v>
      </c>
      <c r="E282" s="18">
        <v>150</v>
      </c>
      <c r="F282" s="19">
        <v>1.16</v>
      </c>
      <c r="G282" s="19">
        <v>14.99</v>
      </c>
      <c r="H282" s="19">
        <v>8.48</v>
      </c>
      <c r="I282" s="19">
        <v>15.96</v>
      </c>
      <c r="J282" s="19">
        <v>0.08</v>
      </c>
      <c r="K282" s="19">
        <v>29.67</v>
      </c>
      <c r="L282" s="19">
        <v>0</v>
      </c>
      <c r="M282" s="19">
        <v>24.21</v>
      </c>
      <c r="N282" s="19">
        <v>45.09</v>
      </c>
      <c r="O282" s="19">
        <v>25.5</v>
      </c>
      <c r="P282" s="51">
        <v>1.73</v>
      </c>
    </row>
    <row r="283" spans="2:16" ht="32.25" customHeight="1">
      <c r="B283" s="21" t="s">
        <v>31</v>
      </c>
      <c r="C283" s="22" t="s">
        <v>188</v>
      </c>
      <c r="D283" s="23">
        <v>64.79</v>
      </c>
      <c r="E283" s="26">
        <v>250</v>
      </c>
      <c r="F283" s="25">
        <v>8.52</v>
      </c>
      <c r="G283" s="25">
        <v>5.24</v>
      </c>
      <c r="H283" s="25">
        <v>22.12</v>
      </c>
      <c r="I283" s="25">
        <v>216.2</v>
      </c>
      <c r="J283" s="25">
        <v>0.14</v>
      </c>
      <c r="K283" s="25">
        <v>19.76</v>
      </c>
      <c r="L283" s="25">
        <v>0.01</v>
      </c>
      <c r="M283" s="25">
        <v>50.3</v>
      </c>
      <c r="N283" s="25">
        <v>128.46</v>
      </c>
      <c r="O283" s="25">
        <v>35.55</v>
      </c>
      <c r="P283" s="54">
        <v>2</v>
      </c>
    </row>
    <row r="284" spans="2:16" ht="33.75" customHeight="1">
      <c r="B284" s="21" t="s">
        <v>39</v>
      </c>
      <c r="C284" s="22" t="s">
        <v>191</v>
      </c>
      <c r="D284" s="23">
        <v>132.53</v>
      </c>
      <c r="E284" s="24" t="s">
        <v>133</v>
      </c>
      <c r="F284" s="25">
        <v>29.56</v>
      </c>
      <c r="G284" s="25">
        <v>21.72</v>
      </c>
      <c r="H284" s="25">
        <v>2.87</v>
      </c>
      <c r="I284" s="25">
        <v>342.37</v>
      </c>
      <c r="J284" s="25">
        <v>0.2</v>
      </c>
      <c r="K284" s="25">
        <v>4.6</v>
      </c>
      <c r="L284" s="25">
        <v>0.03</v>
      </c>
      <c r="M284" s="25">
        <v>24.11</v>
      </c>
      <c r="N284" s="25">
        <v>332.84</v>
      </c>
      <c r="O284" s="25">
        <v>36.19</v>
      </c>
      <c r="P284" s="54">
        <v>4.47</v>
      </c>
    </row>
    <row r="285" spans="2:16" ht="18" customHeight="1">
      <c r="B285" s="21" t="s">
        <v>94</v>
      </c>
      <c r="C285" s="22" t="s">
        <v>154</v>
      </c>
      <c r="D285" s="23">
        <v>18.62</v>
      </c>
      <c r="E285" s="24">
        <v>180</v>
      </c>
      <c r="F285" s="25">
        <v>5.45</v>
      </c>
      <c r="G285" s="25">
        <v>4.49</v>
      </c>
      <c r="H285" s="25">
        <v>28.97</v>
      </c>
      <c r="I285" s="25">
        <v>180.76</v>
      </c>
      <c r="J285" s="25">
        <v>0.13</v>
      </c>
      <c r="K285" s="25">
        <v>0</v>
      </c>
      <c r="L285" s="25">
        <v>0.02</v>
      </c>
      <c r="M285" s="25">
        <v>1.46</v>
      </c>
      <c r="N285" s="25">
        <v>194</v>
      </c>
      <c r="O285" s="25">
        <v>0.04</v>
      </c>
      <c r="P285" s="54">
        <v>2.92</v>
      </c>
    </row>
    <row r="286" spans="2:16" ht="36.75" customHeight="1">
      <c r="B286" s="171" t="s">
        <v>25</v>
      </c>
      <c r="C286" s="28" t="s">
        <v>169</v>
      </c>
      <c r="D286" s="23">
        <v>26.2</v>
      </c>
      <c r="E286" s="26">
        <v>200</v>
      </c>
      <c r="F286" s="24">
        <v>0.26</v>
      </c>
      <c r="G286" s="24">
        <v>0</v>
      </c>
      <c r="H286" s="24">
        <v>24.92</v>
      </c>
      <c r="I286" s="24">
        <v>92.53</v>
      </c>
      <c r="J286" s="24">
        <v>0</v>
      </c>
      <c r="K286" s="24">
        <v>6</v>
      </c>
      <c r="L286" s="25">
        <v>0</v>
      </c>
      <c r="M286" s="24">
        <v>16.48</v>
      </c>
      <c r="N286" s="25">
        <v>6.4</v>
      </c>
      <c r="O286" s="25">
        <v>18.8</v>
      </c>
      <c r="P286" s="56">
        <v>0.23</v>
      </c>
    </row>
    <row r="287" spans="2:16" ht="18" customHeight="1">
      <c r="B287" s="21"/>
      <c r="C287" s="22" t="s">
        <v>103</v>
      </c>
      <c r="D287" s="23">
        <v>1.41</v>
      </c>
      <c r="E287" s="26">
        <v>20</v>
      </c>
      <c r="F287" s="26">
        <v>1.52</v>
      </c>
      <c r="G287" s="26">
        <v>0.12</v>
      </c>
      <c r="H287" s="26">
        <v>10.46</v>
      </c>
      <c r="I287" s="26">
        <v>46.6</v>
      </c>
      <c r="J287" s="26">
        <v>0.02</v>
      </c>
      <c r="K287" s="26">
        <v>0</v>
      </c>
      <c r="L287" s="26">
        <v>0</v>
      </c>
      <c r="M287" s="26">
        <v>4</v>
      </c>
      <c r="N287" s="26">
        <v>13</v>
      </c>
      <c r="O287" s="26">
        <v>2.8</v>
      </c>
      <c r="P287" s="27">
        <v>0.18</v>
      </c>
    </row>
    <row r="288" spans="2:16" ht="18" customHeight="1" thickBot="1">
      <c r="B288" s="57"/>
      <c r="C288" s="38" t="s">
        <v>72</v>
      </c>
      <c r="D288" s="39">
        <v>60.48</v>
      </c>
      <c r="E288" s="11">
        <v>180</v>
      </c>
      <c r="F288" s="41">
        <v>3.68</v>
      </c>
      <c r="G288" s="41">
        <v>2.88</v>
      </c>
      <c r="H288" s="41">
        <v>18.98</v>
      </c>
      <c r="I288" s="41">
        <v>45</v>
      </c>
      <c r="J288" s="41"/>
      <c r="K288" s="41"/>
      <c r="L288" s="41"/>
      <c r="M288" s="41"/>
      <c r="N288" s="41"/>
      <c r="O288" s="41"/>
      <c r="P288" s="42"/>
    </row>
    <row r="289" spans="2:16" ht="19.5" customHeight="1" thickBot="1">
      <c r="B289" s="89"/>
      <c r="C289" s="44" t="s">
        <v>13</v>
      </c>
      <c r="D289" s="45">
        <f>SUM(D282:D288)</f>
        <v>338.00000000000006</v>
      </c>
      <c r="E289" s="45">
        <f>SUM(E282:E288)</f>
        <v>980</v>
      </c>
      <c r="F289" s="45">
        <f aca="true" t="shared" si="34" ref="F289:P289">SUM(F282:F288)</f>
        <v>50.15</v>
      </c>
      <c r="G289" s="45">
        <f t="shared" si="34"/>
        <v>49.440000000000005</v>
      </c>
      <c r="H289" s="45">
        <f t="shared" si="34"/>
        <v>116.8</v>
      </c>
      <c r="I289" s="45">
        <f t="shared" si="34"/>
        <v>939.42</v>
      </c>
      <c r="J289" s="45">
        <f t="shared" si="34"/>
        <v>0.5700000000000001</v>
      </c>
      <c r="K289" s="45">
        <f t="shared" si="34"/>
        <v>60.03000000000001</v>
      </c>
      <c r="L289" s="45">
        <f t="shared" si="34"/>
        <v>0.06</v>
      </c>
      <c r="M289" s="45">
        <f t="shared" si="34"/>
        <v>120.55999999999999</v>
      </c>
      <c r="N289" s="45">
        <f t="shared" si="34"/>
        <v>719.79</v>
      </c>
      <c r="O289" s="45">
        <f t="shared" si="34"/>
        <v>118.88</v>
      </c>
      <c r="P289" s="47">
        <f t="shared" si="34"/>
        <v>11.53</v>
      </c>
    </row>
    <row r="290" spans="2:16" ht="19.5" customHeight="1" thickBot="1">
      <c r="B290" s="89"/>
      <c r="C290" s="60" t="s">
        <v>28</v>
      </c>
      <c r="D290" s="61">
        <f>SUM(D280+D289)</f>
        <v>398.00000000000006</v>
      </c>
      <c r="E290" s="61"/>
      <c r="F290" s="61">
        <f aca="true" t="shared" si="35" ref="F290:P290">SUM(F280+F289)</f>
        <v>74.3</v>
      </c>
      <c r="G290" s="61">
        <f t="shared" si="35"/>
        <v>65.36000000000001</v>
      </c>
      <c r="H290" s="61">
        <f t="shared" si="35"/>
        <v>211.07999999999998</v>
      </c>
      <c r="I290" s="61">
        <f t="shared" si="35"/>
        <v>1562.1999999999998</v>
      </c>
      <c r="J290" s="61">
        <f t="shared" si="35"/>
        <v>0.78</v>
      </c>
      <c r="K290" s="61">
        <f t="shared" si="35"/>
        <v>135.78</v>
      </c>
      <c r="L290" s="61">
        <f t="shared" si="35"/>
        <v>0.1</v>
      </c>
      <c r="M290" s="61">
        <f t="shared" si="35"/>
        <v>181.29</v>
      </c>
      <c r="N290" s="61">
        <f t="shared" si="35"/>
        <v>1050.17</v>
      </c>
      <c r="O290" s="61">
        <f t="shared" si="35"/>
        <v>182.25</v>
      </c>
      <c r="P290" s="62">
        <f t="shared" si="35"/>
        <v>17.28</v>
      </c>
    </row>
    <row r="291" spans="2:12" ht="18.75">
      <c r="B291" s="67"/>
      <c r="C291" s="2"/>
      <c r="D291" s="2"/>
      <c r="E291" s="2" t="s">
        <v>68</v>
      </c>
      <c r="F291" s="2"/>
      <c r="G291" s="2"/>
      <c r="H291" s="2"/>
      <c r="L291" s="4"/>
    </row>
    <row r="292" spans="2:12" ht="18.75">
      <c r="B292" s="2" t="s">
        <v>42</v>
      </c>
      <c r="C292" s="128" t="s">
        <v>43</v>
      </c>
      <c r="D292" s="2"/>
      <c r="E292" s="2"/>
      <c r="F292" s="2"/>
      <c r="G292" s="2"/>
      <c r="H292" s="2"/>
      <c r="L292" s="4"/>
    </row>
    <row r="293" spans="2:12" ht="18.75">
      <c r="B293" s="2" t="s">
        <v>44</v>
      </c>
      <c r="C293" s="2" t="s">
        <v>51</v>
      </c>
      <c r="D293" s="2"/>
      <c r="E293" s="2"/>
      <c r="F293" s="2"/>
      <c r="G293" s="2"/>
      <c r="H293" s="2"/>
      <c r="L293" s="4"/>
    </row>
    <row r="294" spans="2:3" ht="15" customHeight="1" thickBot="1">
      <c r="B294" s="2" t="s">
        <v>149</v>
      </c>
      <c r="C294" s="2"/>
    </row>
    <row r="295" spans="2:16" ht="18.75">
      <c r="B295" s="246" t="s">
        <v>0</v>
      </c>
      <c r="C295" s="248" t="s">
        <v>1</v>
      </c>
      <c r="D295" s="6" t="s">
        <v>21</v>
      </c>
      <c r="E295" s="250" t="s">
        <v>2</v>
      </c>
      <c r="F295" s="243" t="s">
        <v>3</v>
      </c>
      <c r="G295" s="244"/>
      <c r="H295" s="252"/>
      <c r="I295" s="250" t="s">
        <v>20</v>
      </c>
      <c r="J295" s="243" t="s">
        <v>19</v>
      </c>
      <c r="K295" s="244"/>
      <c r="L295" s="252"/>
      <c r="M295" s="243" t="s">
        <v>18</v>
      </c>
      <c r="N295" s="244"/>
      <c r="O295" s="244"/>
      <c r="P295" s="245"/>
    </row>
    <row r="296" spans="2:16" ht="39" customHeight="1" thickBot="1">
      <c r="B296" s="247"/>
      <c r="C296" s="249"/>
      <c r="D296" s="9" t="s">
        <v>22</v>
      </c>
      <c r="E296" s="251"/>
      <c r="F296" s="11" t="s">
        <v>4</v>
      </c>
      <c r="G296" s="11" t="s">
        <v>5</v>
      </c>
      <c r="H296" s="11" t="s">
        <v>6</v>
      </c>
      <c r="I296" s="251"/>
      <c r="J296" s="11" t="s">
        <v>54</v>
      </c>
      <c r="K296" s="11" t="s">
        <v>7</v>
      </c>
      <c r="L296" s="11" t="s">
        <v>8</v>
      </c>
      <c r="M296" s="11" t="s">
        <v>9</v>
      </c>
      <c r="N296" s="11" t="s">
        <v>10</v>
      </c>
      <c r="O296" s="11" t="s">
        <v>15</v>
      </c>
      <c r="P296" s="12" t="s">
        <v>16</v>
      </c>
    </row>
    <row r="297" spans="2:16" ht="19.5" thickBot="1">
      <c r="B297" s="239" t="s">
        <v>34</v>
      </c>
      <c r="C297" s="240"/>
      <c r="D297" s="240"/>
      <c r="E297" s="240"/>
      <c r="F297" s="240"/>
      <c r="G297" s="240"/>
      <c r="H297" s="240"/>
      <c r="I297" s="240"/>
      <c r="J297" s="240"/>
      <c r="K297" s="240"/>
      <c r="L297" s="240"/>
      <c r="M297" s="240"/>
      <c r="N297" s="240"/>
      <c r="O297" s="240"/>
      <c r="P297" s="241"/>
    </row>
    <row r="298" spans="2:16" ht="36" customHeight="1">
      <c r="B298" s="15" t="s">
        <v>94</v>
      </c>
      <c r="C298" s="16" t="s">
        <v>192</v>
      </c>
      <c r="D298" s="17">
        <v>37.8</v>
      </c>
      <c r="E298" s="124" t="s">
        <v>118</v>
      </c>
      <c r="F298" s="125">
        <v>6.98</v>
      </c>
      <c r="G298" s="125">
        <v>9.87</v>
      </c>
      <c r="H298" s="125">
        <v>41.08</v>
      </c>
      <c r="I298" s="125">
        <v>228.12</v>
      </c>
      <c r="J298" s="125">
        <v>0.21</v>
      </c>
      <c r="K298" s="125">
        <v>0.97</v>
      </c>
      <c r="L298" s="125">
        <v>1.98</v>
      </c>
      <c r="M298" s="125">
        <v>132.21</v>
      </c>
      <c r="N298" s="125">
        <v>95.39</v>
      </c>
      <c r="O298" s="125">
        <v>43.82</v>
      </c>
      <c r="P298" s="126">
        <v>2.29</v>
      </c>
    </row>
    <row r="299" spans="2:16" ht="18" customHeight="1">
      <c r="B299" s="21" t="s">
        <v>41</v>
      </c>
      <c r="C299" s="22" t="s">
        <v>12</v>
      </c>
      <c r="D299" s="23">
        <v>15.62</v>
      </c>
      <c r="E299" s="30">
        <v>20</v>
      </c>
      <c r="F299" s="31">
        <v>4.68</v>
      </c>
      <c r="G299" s="31">
        <v>6</v>
      </c>
      <c r="H299" s="31">
        <v>0</v>
      </c>
      <c r="I299" s="31">
        <v>74.2</v>
      </c>
      <c r="J299" s="26">
        <v>0.01</v>
      </c>
      <c r="K299" s="26">
        <v>0.32</v>
      </c>
      <c r="L299" s="26">
        <v>0.05</v>
      </c>
      <c r="M299" s="26">
        <v>200</v>
      </c>
      <c r="N299" s="26">
        <v>108.8</v>
      </c>
      <c r="O299" s="26">
        <v>9.4</v>
      </c>
      <c r="P299" s="27">
        <v>0.12</v>
      </c>
    </row>
    <row r="300" spans="2:16" ht="18" customHeight="1">
      <c r="B300" s="21"/>
      <c r="C300" s="22" t="s">
        <v>88</v>
      </c>
      <c r="D300" s="23">
        <v>22.91</v>
      </c>
      <c r="E300" s="24">
        <v>15</v>
      </c>
      <c r="F300" s="25">
        <v>0.2</v>
      </c>
      <c r="G300" s="25">
        <v>10.88</v>
      </c>
      <c r="H300" s="25">
        <v>0.13</v>
      </c>
      <c r="I300" s="25">
        <v>99.15</v>
      </c>
      <c r="J300" s="26">
        <v>0.02</v>
      </c>
      <c r="K300" s="26">
        <v>0</v>
      </c>
      <c r="L300" s="26">
        <v>0.06</v>
      </c>
      <c r="M300" s="26">
        <v>3.6</v>
      </c>
      <c r="N300" s="26">
        <v>3</v>
      </c>
      <c r="O300" s="26">
        <v>0.45</v>
      </c>
      <c r="P300" s="27">
        <v>0.03</v>
      </c>
    </row>
    <row r="301" spans="2:16" ht="35.25" customHeight="1">
      <c r="B301" s="21" t="s">
        <v>24</v>
      </c>
      <c r="C301" s="179" t="s">
        <v>167</v>
      </c>
      <c r="D301" s="23">
        <v>19.81</v>
      </c>
      <c r="E301" s="29">
        <v>200</v>
      </c>
      <c r="F301" s="24">
        <v>2.09</v>
      </c>
      <c r="G301" s="24">
        <v>1.48</v>
      </c>
      <c r="H301" s="24">
        <v>23.92</v>
      </c>
      <c r="I301" s="24">
        <v>118.85</v>
      </c>
      <c r="J301" s="24">
        <v>0.02</v>
      </c>
      <c r="K301" s="24">
        <v>0.5</v>
      </c>
      <c r="L301" s="25">
        <v>1</v>
      </c>
      <c r="M301" s="24">
        <v>60.9</v>
      </c>
      <c r="N301" s="25">
        <v>45.5</v>
      </c>
      <c r="O301" s="25">
        <v>7</v>
      </c>
      <c r="P301" s="195">
        <v>0.11</v>
      </c>
    </row>
    <row r="302" spans="2:16" ht="18" customHeight="1">
      <c r="B302" s="33"/>
      <c r="C302" s="22" t="s">
        <v>103</v>
      </c>
      <c r="D302" s="23">
        <v>3.38</v>
      </c>
      <c r="E302" s="24">
        <v>20</v>
      </c>
      <c r="F302" s="34">
        <v>1.52</v>
      </c>
      <c r="G302" s="34">
        <v>0.12</v>
      </c>
      <c r="H302" s="34">
        <v>10.46</v>
      </c>
      <c r="I302" s="34">
        <v>46.6</v>
      </c>
      <c r="J302" s="35">
        <v>0.02</v>
      </c>
      <c r="K302" s="35">
        <v>0</v>
      </c>
      <c r="L302" s="35">
        <v>0</v>
      </c>
      <c r="M302" s="35">
        <v>4</v>
      </c>
      <c r="N302" s="35">
        <v>13</v>
      </c>
      <c r="O302" s="35">
        <v>2.8</v>
      </c>
      <c r="P302" s="36">
        <v>0.18</v>
      </c>
    </row>
    <row r="303" spans="2:16" ht="18" customHeight="1" thickBot="1">
      <c r="B303" s="37"/>
      <c r="C303" s="38" t="s">
        <v>75</v>
      </c>
      <c r="D303" s="11">
        <v>60.48</v>
      </c>
      <c r="E303" s="11">
        <v>180</v>
      </c>
      <c r="F303" s="40">
        <v>3.68</v>
      </c>
      <c r="G303" s="40">
        <v>2.88</v>
      </c>
      <c r="H303" s="40">
        <v>18.98</v>
      </c>
      <c r="I303" s="41">
        <v>45</v>
      </c>
      <c r="J303" s="41"/>
      <c r="K303" s="41"/>
      <c r="L303" s="41"/>
      <c r="M303" s="41"/>
      <c r="N303" s="41"/>
      <c r="O303" s="41"/>
      <c r="P303" s="42"/>
    </row>
    <row r="304" spans="2:16" ht="19.5" customHeight="1" thickBot="1">
      <c r="B304" s="43"/>
      <c r="C304" s="44" t="s">
        <v>13</v>
      </c>
      <c r="D304" s="45">
        <f>SUM(D298:D303)</f>
        <v>160</v>
      </c>
      <c r="E304" s="46">
        <v>750</v>
      </c>
      <c r="F304" s="45">
        <f aca="true" t="shared" si="36" ref="F304:P304">SUM(F298:F303)</f>
        <v>19.15</v>
      </c>
      <c r="G304" s="45">
        <f t="shared" si="36"/>
        <v>31.23</v>
      </c>
      <c r="H304" s="203">
        <f t="shared" si="36"/>
        <v>94.57000000000001</v>
      </c>
      <c r="I304" s="205">
        <f t="shared" si="36"/>
        <v>611.9200000000001</v>
      </c>
      <c r="J304" s="204">
        <f t="shared" si="36"/>
        <v>0.28</v>
      </c>
      <c r="K304" s="45">
        <f t="shared" si="36"/>
        <v>1.79</v>
      </c>
      <c r="L304" s="45">
        <f t="shared" si="36"/>
        <v>3.09</v>
      </c>
      <c r="M304" s="45">
        <f t="shared" si="36"/>
        <v>400.71000000000004</v>
      </c>
      <c r="N304" s="45">
        <f t="shared" si="36"/>
        <v>265.69</v>
      </c>
      <c r="O304" s="45">
        <f t="shared" si="36"/>
        <v>63.47</v>
      </c>
      <c r="P304" s="47">
        <f t="shared" si="36"/>
        <v>2.73</v>
      </c>
    </row>
    <row r="305" spans="2:16" ht="19.5" customHeight="1" thickBot="1">
      <c r="B305" s="239" t="s">
        <v>35</v>
      </c>
      <c r="C305" s="240"/>
      <c r="D305" s="240"/>
      <c r="E305" s="240"/>
      <c r="F305" s="240"/>
      <c r="G305" s="240"/>
      <c r="H305" s="240"/>
      <c r="I305" s="240"/>
      <c r="J305" s="240"/>
      <c r="K305" s="240"/>
      <c r="L305" s="240"/>
      <c r="M305" s="240"/>
      <c r="N305" s="240"/>
      <c r="O305" s="240"/>
      <c r="P305" s="241"/>
    </row>
    <row r="306" spans="2:16" ht="36.75" customHeight="1">
      <c r="B306" s="15" t="s">
        <v>97</v>
      </c>
      <c r="C306" s="16" t="s">
        <v>55</v>
      </c>
      <c r="D306" s="50">
        <v>37.68</v>
      </c>
      <c r="E306" s="18">
        <v>80</v>
      </c>
      <c r="F306" s="19">
        <v>0.39</v>
      </c>
      <c r="G306" s="19">
        <v>5.99</v>
      </c>
      <c r="H306" s="19">
        <v>2.61</v>
      </c>
      <c r="I306" s="19">
        <v>66.11</v>
      </c>
      <c r="J306" s="19">
        <v>0.04</v>
      </c>
      <c r="K306" s="19">
        <v>37.5</v>
      </c>
      <c r="L306" s="19">
        <v>0</v>
      </c>
      <c r="M306" s="19">
        <v>9.29</v>
      </c>
      <c r="N306" s="19">
        <v>17.32</v>
      </c>
      <c r="O306" s="19">
        <v>8.58</v>
      </c>
      <c r="P306" s="51">
        <v>0.49</v>
      </c>
    </row>
    <row r="307" spans="2:16" ht="35.25" customHeight="1">
      <c r="B307" s="21" t="s">
        <v>36</v>
      </c>
      <c r="C307" s="22" t="s">
        <v>193</v>
      </c>
      <c r="D307" s="131">
        <v>55.25</v>
      </c>
      <c r="E307" s="24">
        <v>250</v>
      </c>
      <c r="F307" s="212">
        <v>1.98</v>
      </c>
      <c r="G307" s="212">
        <v>3.22</v>
      </c>
      <c r="H307" s="212">
        <v>13.3</v>
      </c>
      <c r="I307" s="212">
        <v>93.08</v>
      </c>
      <c r="J307" s="212">
        <v>0.06</v>
      </c>
      <c r="K307" s="212">
        <v>21.58</v>
      </c>
      <c r="L307" s="212">
        <v>0.02</v>
      </c>
      <c r="M307" s="212">
        <v>38.63</v>
      </c>
      <c r="N307" s="212">
        <v>53.93</v>
      </c>
      <c r="O307" s="212">
        <v>31.3</v>
      </c>
      <c r="P307" s="213">
        <v>1.34</v>
      </c>
    </row>
    <row r="308" spans="2:16" ht="35.25" customHeight="1">
      <c r="B308" s="21" t="s">
        <v>85</v>
      </c>
      <c r="C308" s="28" t="s">
        <v>194</v>
      </c>
      <c r="D308" s="26">
        <v>88.14</v>
      </c>
      <c r="E308" s="24">
        <v>90</v>
      </c>
      <c r="F308" s="25">
        <v>12.61</v>
      </c>
      <c r="G308" s="25">
        <v>6.73</v>
      </c>
      <c r="H308" s="25">
        <v>9.94</v>
      </c>
      <c r="I308" s="25">
        <v>209.42</v>
      </c>
      <c r="J308" s="25">
        <v>0.12</v>
      </c>
      <c r="K308" s="25">
        <v>0.12</v>
      </c>
      <c r="L308" s="25">
        <v>0.23</v>
      </c>
      <c r="M308" s="25">
        <v>22.54</v>
      </c>
      <c r="N308" s="25">
        <v>142.32</v>
      </c>
      <c r="O308" s="25">
        <v>21.47</v>
      </c>
      <c r="P308" s="54">
        <v>2.03</v>
      </c>
    </row>
    <row r="309" spans="2:16" ht="18" customHeight="1">
      <c r="B309" s="21" t="s">
        <v>14</v>
      </c>
      <c r="C309" s="22" t="s">
        <v>81</v>
      </c>
      <c r="D309" s="26">
        <v>11.34</v>
      </c>
      <c r="E309" s="30">
        <v>150</v>
      </c>
      <c r="F309" s="31">
        <v>5.2</v>
      </c>
      <c r="G309" s="31">
        <v>3.77</v>
      </c>
      <c r="H309" s="31">
        <v>35.97</v>
      </c>
      <c r="I309" s="31">
        <v>200.64</v>
      </c>
      <c r="J309" s="31">
        <v>0.09</v>
      </c>
      <c r="K309" s="31">
        <v>0</v>
      </c>
      <c r="L309" s="31">
        <v>0.02</v>
      </c>
      <c r="M309" s="31">
        <v>10.71</v>
      </c>
      <c r="N309" s="31">
        <v>46.73</v>
      </c>
      <c r="O309" s="31">
        <v>8.56</v>
      </c>
      <c r="P309" s="92">
        <v>0.64</v>
      </c>
    </row>
    <row r="310" spans="2:16" ht="34.5" customHeight="1">
      <c r="B310" s="171" t="s">
        <v>25</v>
      </c>
      <c r="C310" s="28" t="s">
        <v>169</v>
      </c>
      <c r="D310" s="23">
        <v>23.78</v>
      </c>
      <c r="E310" s="26">
        <v>200</v>
      </c>
      <c r="F310" s="24">
        <v>0.26</v>
      </c>
      <c r="G310" s="24">
        <v>0</v>
      </c>
      <c r="H310" s="24">
        <v>24.92</v>
      </c>
      <c r="I310" s="24">
        <v>92.53</v>
      </c>
      <c r="J310" s="24">
        <v>0</v>
      </c>
      <c r="K310" s="24">
        <v>6</v>
      </c>
      <c r="L310" s="25">
        <v>0</v>
      </c>
      <c r="M310" s="24">
        <v>16.48</v>
      </c>
      <c r="N310" s="25">
        <v>6.4</v>
      </c>
      <c r="O310" s="25">
        <v>18.8</v>
      </c>
      <c r="P310" s="56">
        <v>0.23</v>
      </c>
    </row>
    <row r="311" spans="2:16" ht="18" customHeight="1">
      <c r="B311" s="21"/>
      <c r="C311" s="22" t="s">
        <v>27</v>
      </c>
      <c r="D311" s="23">
        <v>3.22</v>
      </c>
      <c r="E311" s="30">
        <v>20</v>
      </c>
      <c r="F311" s="100">
        <v>1.52</v>
      </c>
      <c r="G311" s="100">
        <v>0.12</v>
      </c>
      <c r="H311" s="100">
        <v>10.46</v>
      </c>
      <c r="I311" s="100">
        <v>46.6</v>
      </c>
      <c r="J311" s="35">
        <v>0.02</v>
      </c>
      <c r="K311" s="35">
        <v>0</v>
      </c>
      <c r="L311" s="35">
        <v>0</v>
      </c>
      <c r="M311" s="35">
        <v>4</v>
      </c>
      <c r="N311" s="35">
        <v>13</v>
      </c>
      <c r="O311" s="35">
        <v>2.8</v>
      </c>
      <c r="P311" s="36">
        <v>0.18</v>
      </c>
    </row>
    <row r="312" spans="2:16" ht="18" customHeight="1" thickBot="1">
      <c r="B312" s="57"/>
      <c r="C312" s="58" t="s">
        <v>170</v>
      </c>
      <c r="D312" s="11">
        <v>18.59</v>
      </c>
      <c r="E312" s="11">
        <v>100</v>
      </c>
      <c r="F312" s="39">
        <v>1.5</v>
      </c>
      <c r="G312" s="11">
        <v>0</v>
      </c>
      <c r="H312" s="11">
        <v>22.4</v>
      </c>
      <c r="I312" s="11">
        <v>91</v>
      </c>
      <c r="J312" s="11">
        <v>0.04</v>
      </c>
      <c r="K312" s="11">
        <v>10</v>
      </c>
      <c r="L312" s="11">
        <v>0</v>
      </c>
      <c r="M312" s="11">
        <v>8</v>
      </c>
      <c r="N312" s="11">
        <v>28</v>
      </c>
      <c r="O312" s="11">
        <v>42</v>
      </c>
      <c r="P312" s="12">
        <v>0.6</v>
      </c>
    </row>
    <row r="313" spans="2:16" ht="19.5" customHeight="1" thickBot="1">
      <c r="B313" s="59"/>
      <c r="C313" s="44" t="s">
        <v>13</v>
      </c>
      <c r="D313" s="132">
        <f>SUM(D306:D312)</f>
        <v>238</v>
      </c>
      <c r="E313" s="45">
        <v>890</v>
      </c>
      <c r="F313" s="45">
        <f aca="true" t="shared" si="37" ref="F313:P313">SUM(F306:F312)</f>
        <v>23.46</v>
      </c>
      <c r="G313" s="45">
        <f t="shared" si="37"/>
        <v>19.830000000000002</v>
      </c>
      <c r="H313" s="45">
        <f t="shared" si="37"/>
        <v>119.60000000000002</v>
      </c>
      <c r="I313" s="45">
        <f t="shared" si="37"/>
        <v>799.38</v>
      </c>
      <c r="J313" s="45">
        <f t="shared" si="37"/>
        <v>0.37</v>
      </c>
      <c r="K313" s="45">
        <f t="shared" si="37"/>
        <v>75.19999999999999</v>
      </c>
      <c r="L313" s="45">
        <f t="shared" si="37"/>
        <v>0.27</v>
      </c>
      <c r="M313" s="45">
        <f t="shared" si="37"/>
        <v>109.65000000000002</v>
      </c>
      <c r="N313" s="45">
        <f t="shared" si="37"/>
        <v>307.7</v>
      </c>
      <c r="O313" s="45">
        <f t="shared" si="37"/>
        <v>133.51</v>
      </c>
      <c r="P313" s="47">
        <f t="shared" si="37"/>
        <v>5.51</v>
      </c>
    </row>
    <row r="314" spans="2:16" ht="19.5" customHeight="1" thickBot="1">
      <c r="B314" s="59"/>
      <c r="C314" s="60" t="s">
        <v>28</v>
      </c>
      <c r="D314" s="61">
        <f>SUM(D304+D313)</f>
        <v>398</v>
      </c>
      <c r="E314" s="61"/>
      <c r="F314" s="61">
        <f>SUM(+F304+F313)</f>
        <v>42.61</v>
      </c>
      <c r="G314" s="61">
        <f aca="true" t="shared" si="38" ref="G314:P314">SUM(G304+G313)</f>
        <v>51.06</v>
      </c>
      <c r="H314" s="61">
        <f t="shared" si="38"/>
        <v>214.17000000000002</v>
      </c>
      <c r="I314" s="61">
        <f t="shared" si="38"/>
        <v>1411.3000000000002</v>
      </c>
      <c r="J314" s="61">
        <f t="shared" si="38"/>
        <v>0.65</v>
      </c>
      <c r="K314" s="61">
        <f t="shared" si="38"/>
        <v>76.99</v>
      </c>
      <c r="L314" s="61">
        <f t="shared" si="38"/>
        <v>3.36</v>
      </c>
      <c r="M314" s="61">
        <f t="shared" si="38"/>
        <v>510.36000000000007</v>
      </c>
      <c r="N314" s="61">
        <f t="shared" si="38"/>
        <v>573.39</v>
      </c>
      <c r="O314" s="61">
        <f t="shared" si="38"/>
        <v>196.98</v>
      </c>
      <c r="P314" s="62">
        <f t="shared" si="38"/>
        <v>8.24</v>
      </c>
    </row>
    <row r="317" spans="2:8" ht="18.75">
      <c r="B317" s="67"/>
      <c r="C317" s="2"/>
      <c r="D317" s="2"/>
      <c r="E317" s="2" t="s">
        <v>70</v>
      </c>
      <c r="F317" s="2"/>
      <c r="G317" s="2"/>
      <c r="H317" s="2"/>
    </row>
    <row r="318" spans="2:8" ht="18.75">
      <c r="B318" s="2" t="s">
        <v>42</v>
      </c>
      <c r="C318" s="128" t="s">
        <v>43</v>
      </c>
      <c r="D318" s="2"/>
      <c r="E318" s="2"/>
      <c r="F318" s="2"/>
      <c r="G318" s="2"/>
      <c r="H318" s="2"/>
    </row>
    <row r="319" spans="2:8" ht="15" customHeight="1">
      <c r="B319" s="2" t="s">
        <v>44</v>
      </c>
      <c r="C319" s="2" t="s">
        <v>51</v>
      </c>
      <c r="D319" s="2"/>
      <c r="E319" s="2"/>
      <c r="F319" s="2"/>
      <c r="G319" s="2"/>
      <c r="H319" s="2"/>
    </row>
    <row r="320" spans="2:3" ht="19.5" thickBot="1">
      <c r="B320" s="2" t="s">
        <v>149</v>
      </c>
      <c r="C320" s="2"/>
    </row>
    <row r="321" spans="2:16" ht="15" customHeight="1">
      <c r="B321" s="246" t="s">
        <v>0</v>
      </c>
      <c r="C321" s="248" t="s">
        <v>1</v>
      </c>
      <c r="D321" s="6" t="s">
        <v>21</v>
      </c>
      <c r="E321" s="250" t="s">
        <v>2</v>
      </c>
      <c r="F321" s="243" t="s">
        <v>3</v>
      </c>
      <c r="G321" s="244"/>
      <c r="H321" s="252"/>
      <c r="I321" s="250" t="s">
        <v>20</v>
      </c>
      <c r="J321" s="243" t="s">
        <v>19</v>
      </c>
      <c r="K321" s="244"/>
      <c r="L321" s="252"/>
      <c r="M321" s="243" t="s">
        <v>18</v>
      </c>
      <c r="N321" s="244"/>
      <c r="O321" s="244"/>
      <c r="P321" s="245"/>
    </row>
    <row r="322" spans="2:16" ht="38.25" thickBot="1">
      <c r="B322" s="247"/>
      <c r="C322" s="249"/>
      <c r="D322" s="9" t="s">
        <v>22</v>
      </c>
      <c r="E322" s="251"/>
      <c r="F322" s="11" t="s">
        <v>4</v>
      </c>
      <c r="G322" s="11" t="s">
        <v>5</v>
      </c>
      <c r="H322" s="11" t="s">
        <v>6</v>
      </c>
      <c r="I322" s="251"/>
      <c r="J322" s="11" t="s">
        <v>54</v>
      </c>
      <c r="K322" s="11" t="s">
        <v>7</v>
      </c>
      <c r="L322" s="11" t="s">
        <v>8</v>
      </c>
      <c r="M322" s="11" t="s">
        <v>9</v>
      </c>
      <c r="N322" s="11" t="s">
        <v>10</v>
      </c>
      <c r="O322" s="11" t="s">
        <v>15</v>
      </c>
      <c r="P322" s="12" t="s">
        <v>16</v>
      </c>
    </row>
    <row r="323" spans="2:16" ht="19.5" thickBot="1">
      <c r="B323" s="239" t="s">
        <v>34</v>
      </c>
      <c r="C323" s="240"/>
      <c r="D323" s="240"/>
      <c r="E323" s="240"/>
      <c r="F323" s="240"/>
      <c r="G323" s="240"/>
      <c r="H323" s="240"/>
      <c r="I323" s="240"/>
      <c r="J323" s="240"/>
      <c r="K323" s="240"/>
      <c r="L323" s="240"/>
      <c r="M323" s="240"/>
      <c r="N323" s="240"/>
      <c r="O323" s="240"/>
      <c r="P323" s="241"/>
    </row>
    <row r="324" spans="2:16" ht="35.25" customHeight="1">
      <c r="B324" s="15" t="s">
        <v>94</v>
      </c>
      <c r="C324" s="16" t="s">
        <v>192</v>
      </c>
      <c r="D324" s="17">
        <v>37.8</v>
      </c>
      <c r="E324" s="72" t="s">
        <v>118</v>
      </c>
      <c r="F324" s="73">
        <v>6.98</v>
      </c>
      <c r="G324" s="73">
        <v>9.87</v>
      </c>
      <c r="H324" s="73">
        <v>41.08</v>
      </c>
      <c r="I324" s="73">
        <v>288.12</v>
      </c>
      <c r="J324" s="73">
        <v>0.21</v>
      </c>
      <c r="K324" s="73">
        <v>0.97</v>
      </c>
      <c r="L324" s="73">
        <v>1.98</v>
      </c>
      <c r="M324" s="73">
        <v>132.21</v>
      </c>
      <c r="N324" s="73">
        <v>95.39</v>
      </c>
      <c r="O324" s="73">
        <v>43.82</v>
      </c>
      <c r="P324" s="20">
        <v>2.29</v>
      </c>
    </row>
    <row r="325" spans="2:16" ht="18" customHeight="1">
      <c r="B325" s="21" t="s">
        <v>41</v>
      </c>
      <c r="C325" s="22" t="s">
        <v>12</v>
      </c>
      <c r="D325" s="23">
        <v>13.36</v>
      </c>
      <c r="E325" s="30">
        <v>20</v>
      </c>
      <c r="F325" s="31">
        <v>4.68</v>
      </c>
      <c r="G325" s="31">
        <v>6</v>
      </c>
      <c r="H325" s="31">
        <v>0</v>
      </c>
      <c r="I325" s="31">
        <v>74.2</v>
      </c>
      <c r="J325" s="26">
        <v>0.01</v>
      </c>
      <c r="K325" s="26">
        <v>0.32</v>
      </c>
      <c r="L325" s="26">
        <v>0.05</v>
      </c>
      <c r="M325" s="26">
        <v>200</v>
      </c>
      <c r="N325" s="26">
        <v>108.8</v>
      </c>
      <c r="O325" s="26">
        <v>9.4</v>
      </c>
      <c r="P325" s="27">
        <v>0.12</v>
      </c>
    </row>
    <row r="326" spans="2:16" ht="18" customHeight="1">
      <c r="B326" s="21" t="s">
        <v>40</v>
      </c>
      <c r="C326" s="93" t="s">
        <v>172</v>
      </c>
      <c r="D326" s="23">
        <v>2.59</v>
      </c>
      <c r="E326" s="29">
        <v>200</v>
      </c>
      <c r="F326" s="110">
        <v>0.19</v>
      </c>
      <c r="G326" s="110">
        <v>0</v>
      </c>
      <c r="H326" s="110">
        <v>13.63</v>
      </c>
      <c r="I326" s="110">
        <v>54.9</v>
      </c>
      <c r="J326" s="110">
        <v>0</v>
      </c>
      <c r="K326" s="110">
        <v>0.1</v>
      </c>
      <c r="L326" s="111">
        <v>0</v>
      </c>
      <c r="M326" s="110">
        <v>5.25</v>
      </c>
      <c r="N326" s="55">
        <v>8.25</v>
      </c>
      <c r="O326" s="55">
        <v>4.4</v>
      </c>
      <c r="P326" s="94">
        <v>0.82</v>
      </c>
    </row>
    <row r="327" spans="2:16" ht="17.25" customHeight="1" thickBot="1">
      <c r="B327" s="59"/>
      <c r="C327" s="58" t="s">
        <v>27</v>
      </c>
      <c r="D327" s="11">
        <v>6.25</v>
      </c>
      <c r="E327" s="11" t="s">
        <v>91</v>
      </c>
      <c r="F327" s="11">
        <v>7.46</v>
      </c>
      <c r="G327" s="11">
        <v>0.9</v>
      </c>
      <c r="H327" s="11">
        <v>48.86</v>
      </c>
      <c r="I327" s="11">
        <v>223</v>
      </c>
      <c r="J327" s="11">
        <v>0.14</v>
      </c>
      <c r="K327" s="11">
        <v>0</v>
      </c>
      <c r="L327" s="11">
        <v>0</v>
      </c>
      <c r="M327" s="11">
        <v>26.5</v>
      </c>
      <c r="N327" s="11">
        <v>122</v>
      </c>
      <c r="O327" s="11">
        <v>34.5</v>
      </c>
      <c r="P327" s="12">
        <v>0.92</v>
      </c>
    </row>
    <row r="328" spans="2:16" ht="19.5" customHeight="1" thickBot="1">
      <c r="B328" s="59"/>
      <c r="C328" s="44" t="s">
        <v>13</v>
      </c>
      <c r="D328" s="45">
        <f>SUM(D324:D327)</f>
        <v>60</v>
      </c>
      <c r="E328" s="45">
        <v>510</v>
      </c>
      <c r="F328" s="45">
        <f aca="true" t="shared" si="39" ref="F328:P328">SUM(F324:F327)</f>
        <v>19.31</v>
      </c>
      <c r="G328" s="45">
        <f t="shared" si="39"/>
        <v>16.77</v>
      </c>
      <c r="H328" s="45">
        <f t="shared" si="39"/>
        <v>103.57</v>
      </c>
      <c r="I328" s="45">
        <f t="shared" si="39"/>
        <v>640.22</v>
      </c>
      <c r="J328" s="45">
        <f t="shared" si="39"/>
        <v>0.36</v>
      </c>
      <c r="K328" s="45">
        <f t="shared" si="39"/>
        <v>1.3900000000000001</v>
      </c>
      <c r="L328" s="45">
        <f t="shared" si="39"/>
        <v>2.03</v>
      </c>
      <c r="M328" s="45">
        <f t="shared" si="39"/>
        <v>363.96000000000004</v>
      </c>
      <c r="N328" s="45">
        <f t="shared" si="39"/>
        <v>334.44</v>
      </c>
      <c r="O328" s="45">
        <f t="shared" si="39"/>
        <v>92.12</v>
      </c>
      <c r="P328" s="47">
        <f t="shared" si="39"/>
        <v>4.15</v>
      </c>
    </row>
    <row r="329" spans="2:16" ht="19.5" customHeight="1" thickBot="1">
      <c r="B329" s="239" t="s">
        <v>35</v>
      </c>
      <c r="C329" s="240"/>
      <c r="D329" s="240"/>
      <c r="E329" s="240"/>
      <c r="F329" s="240"/>
      <c r="G329" s="240"/>
      <c r="H329" s="240"/>
      <c r="I329" s="240"/>
      <c r="J329" s="240"/>
      <c r="K329" s="240"/>
      <c r="L329" s="240"/>
      <c r="M329" s="240"/>
      <c r="N329" s="240"/>
      <c r="O329" s="240"/>
      <c r="P329" s="241"/>
    </row>
    <row r="330" spans="2:16" ht="35.25" customHeight="1">
      <c r="B330" s="15" t="s">
        <v>97</v>
      </c>
      <c r="C330" s="16" t="s">
        <v>55</v>
      </c>
      <c r="D330" s="133">
        <v>47.85</v>
      </c>
      <c r="E330" s="72">
        <v>100</v>
      </c>
      <c r="F330" s="19">
        <v>0.52</v>
      </c>
      <c r="G330" s="19">
        <v>7.99</v>
      </c>
      <c r="H330" s="186">
        <v>3.48</v>
      </c>
      <c r="I330" s="186">
        <v>88.15</v>
      </c>
      <c r="J330" s="19">
        <v>0.05</v>
      </c>
      <c r="K330" s="19">
        <v>50</v>
      </c>
      <c r="L330" s="19">
        <v>0</v>
      </c>
      <c r="M330" s="19">
        <v>12.39</v>
      </c>
      <c r="N330" s="19">
        <v>23.09</v>
      </c>
      <c r="O330" s="19">
        <v>11.44</v>
      </c>
      <c r="P330" s="20">
        <v>0.65</v>
      </c>
    </row>
    <row r="331" spans="2:16" ht="21.75" customHeight="1">
      <c r="B331" s="21" t="s">
        <v>36</v>
      </c>
      <c r="C331" s="22" t="s">
        <v>193</v>
      </c>
      <c r="D331" s="131">
        <v>62.05</v>
      </c>
      <c r="E331" s="24">
        <v>250</v>
      </c>
      <c r="F331" s="212">
        <v>1.98</v>
      </c>
      <c r="G331" s="212">
        <v>3.22</v>
      </c>
      <c r="H331" s="212">
        <v>13.3</v>
      </c>
      <c r="I331" s="212">
        <v>93.08</v>
      </c>
      <c r="J331" s="212">
        <v>0.06</v>
      </c>
      <c r="K331" s="212">
        <v>21.58</v>
      </c>
      <c r="L331" s="212">
        <v>0.02</v>
      </c>
      <c r="M331" s="212">
        <v>38.63</v>
      </c>
      <c r="N331" s="212">
        <v>53.93</v>
      </c>
      <c r="O331" s="212">
        <v>31.3</v>
      </c>
      <c r="P331" s="213">
        <v>1.34</v>
      </c>
    </row>
    <row r="332" spans="2:16" ht="33.75" customHeight="1">
      <c r="B332" s="21" t="s">
        <v>85</v>
      </c>
      <c r="C332" s="28" t="s">
        <v>194</v>
      </c>
      <c r="D332" s="23">
        <v>97.93</v>
      </c>
      <c r="E332" s="24">
        <v>100</v>
      </c>
      <c r="F332" s="25">
        <v>14.01</v>
      </c>
      <c r="G332" s="25">
        <v>7.48</v>
      </c>
      <c r="H332" s="25">
        <v>11.04</v>
      </c>
      <c r="I332" s="25">
        <v>232.69</v>
      </c>
      <c r="J332" s="25">
        <v>0.13</v>
      </c>
      <c r="K332" s="25">
        <v>0.13</v>
      </c>
      <c r="L332" s="25">
        <v>0.25</v>
      </c>
      <c r="M332" s="25">
        <v>25.04</v>
      </c>
      <c r="N332" s="25">
        <v>158.13</v>
      </c>
      <c r="O332" s="25">
        <v>23.85</v>
      </c>
      <c r="P332" s="54">
        <v>2.26</v>
      </c>
    </row>
    <row r="333" spans="2:16" ht="18" customHeight="1">
      <c r="B333" s="21" t="s">
        <v>14</v>
      </c>
      <c r="C333" s="22" t="s">
        <v>62</v>
      </c>
      <c r="D333" s="23">
        <v>13.61</v>
      </c>
      <c r="E333" s="30">
        <v>180</v>
      </c>
      <c r="F333" s="100">
        <v>6.24</v>
      </c>
      <c r="G333" s="100">
        <v>4.52</v>
      </c>
      <c r="H333" s="100">
        <v>43.16</v>
      </c>
      <c r="I333" s="100">
        <v>240.77</v>
      </c>
      <c r="J333" s="100">
        <v>0.11</v>
      </c>
      <c r="K333" s="100">
        <v>0</v>
      </c>
      <c r="L333" s="100">
        <v>0.03</v>
      </c>
      <c r="M333" s="100">
        <v>12.85</v>
      </c>
      <c r="N333" s="100">
        <v>56.07</v>
      </c>
      <c r="O333" s="100">
        <v>10.27</v>
      </c>
      <c r="P333" s="81">
        <v>0.77</v>
      </c>
    </row>
    <row r="334" spans="2:16" ht="36.75" customHeight="1">
      <c r="B334" s="171" t="s">
        <v>25</v>
      </c>
      <c r="C334" s="28" t="s">
        <v>169</v>
      </c>
      <c r="D334" s="23">
        <v>23.78</v>
      </c>
      <c r="E334" s="26">
        <v>200</v>
      </c>
      <c r="F334" s="24">
        <v>0.26</v>
      </c>
      <c r="G334" s="24">
        <v>0</v>
      </c>
      <c r="H334" s="24">
        <v>24.92</v>
      </c>
      <c r="I334" s="24">
        <v>92.53</v>
      </c>
      <c r="J334" s="24">
        <v>0</v>
      </c>
      <c r="K334" s="24">
        <v>6</v>
      </c>
      <c r="L334" s="25">
        <v>0</v>
      </c>
      <c r="M334" s="24">
        <v>16.48</v>
      </c>
      <c r="N334" s="25">
        <v>6.4</v>
      </c>
      <c r="O334" s="25">
        <v>18.8</v>
      </c>
      <c r="P334" s="56">
        <v>0.23</v>
      </c>
    </row>
    <row r="335" spans="2:16" ht="18" customHeight="1">
      <c r="B335" s="21"/>
      <c r="C335" s="22" t="s">
        <v>27</v>
      </c>
      <c r="D335" s="26">
        <v>4.59</v>
      </c>
      <c r="E335" s="30">
        <v>20</v>
      </c>
      <c r="F335" s="100">
        <v>1.52</v>
      </c>
      <c r="G335" s="100">
        <v>0.12</v>
      </c>
      <c r="H335" s="100">
        <v>10.46</v>
      </c>
      <c r="I335" s="100">
        <v>46.6</v>
      </c>
      <c r="J335" s="35">
        <v>0.02</v>
      </c>
      <c r="K335" s="35">
        <v>0</v>
      </c>
      <c r="L335" s="35">
        <v>0</v>
      </c>
      <c r="M335" s="35">
        <v>4</v>
      </c>
      <c r="N335" s="35">
        <v>13</v>
      </c>
      <c r="O335" s="35">
        <v>2.8</v>
      </c>
      <c r="P335" s="36">
        <v>0.18</v>
      </c>
    </row>
    <row r="336" spans="2:16" ht="18" customHeight="1">
      <c r="B336" s="21"/>
      <c r="C336" s="28" t="s">
        <v>75</v>
      </c>
      <c r="D336" s="26">
        <v>68.18</v>
      </c>
      <c r="E336" s="55">
        <v>180</v>
      </c>
      <c r="F336" s="189">
        <v>3.68</v>
      </c>
      <c r="G336" s="189">
        <v>2.88</v>
      </c>
      <c r="H336" s="189">
        <v>18.98</v>
      </c>
      <c r="I336" s="190">
        <v>45</v>
      </c>
      <c r="J336" s="190"/>
      <c r="K336" s="190"/>
      <c r="L336" s="190"/>
      <c r="M336" s="184"/>
      <c r="N336" s="184"/>
      <c r="O336" s="184"/>
      <c r="P336" s="188"/>
    </row>
    <row r="337" spans="2:16" ht="18" customHeight="1" thickBot="1">
      <c r="B337" s="59"/>
      <c r="C337" s="58" t="s">
        <v>170</v>
      </c>
      <c r="D337" s="11">
        <v>20.01</v>
      </c>
      <c r="E337" s="11">
        <v>100</v>
      </c>
      <c r="F337" s="39">
        <v>1.5</v>
      </c>
      <c r="G337" s="11">
        <v>0</v>
      </c>
      <c r="H337" s="11">
        <v>22.4</v>
      </c>
      <c r="I337" s="11">
        <v>91</v>
      </c>
      <c r="J337" s="11">
        <v>0.04</v>
      </c>
      <c r="K337" s="11">
        <v>10</v>
      </c>
      <c r="L337" s="11">
        <v>0</v>
      </c>
      <c r="M337" s="11">
        <v>8</v>
      </c>
      <c r="N337" s="11">
        <v>28</v>
      </c>
      <c r="O337" s="11">
        <v>42</v>
      </c>
      <c r="P337" s="12">
        <v>0.6</v>
      </c>
    </row>
    <row r="338" spans="2:16" ht="19.5" customHeight="1" thickBot="1">
      <c r="B338" s="59"/>
      <c r="C338" s="44" t="s">
        <v>13</v>
      </c>
      <c r="D338" s="45">
        <f>SUM(D330:D337)</f>
        <v>338</v>
      </c>
      <c r="E338" s="45">
        <v>1005</v>
      </c>
      <c r="F338" s="45">
        <f aca="true" t="shared" si="40" ref="F338:P338">SUM(F330:F337)</f>
        <v>29.71</v>
      </c>
      <c r="G338" s="45">
        <f t="shared" si="40"/>
        <v>26.21</v>
      </c>
      <c r="H338" s="45">
        <f t="shared" si="40"/>
        <v>147.73999999999998</v>
      </c>
      <c r="I338" s="45">
        <f t="shared" si="40"/>
        <v>929.82</v>
      </c>
      <c r="J338" s="45">
        <f t="shared" si="40"/>
        <v>0.41</v>
      </c>
      <c r="K338" s="45">
        <f t="shared" si="40"/>
        <v>87.71</v>
      </c>
      <c r="L338" s="45">
        <f t="shared" si="40"/>
        <v>0.30000000000000004</v>
      </c>
      <c r="M338" s="45">
        <f t="shared" si="40"/>
        <v>117.39</v>
      </c>
      <c r="N338" s="45">
        <f t="shared" si="40"/>
        <v>338.61999999999995</v>
      </c>
      <c r="O338" s="45">
        <f t="shared" si="40"/>
        <v>140.45999999999998</v>
      </c>
      <c r="P338" s="47">
        <f t="shared" si="40"/>
        <v>6.029999999999999</v>
      </c>
    </row>
    <row r="339" spans="2:16" ht="19.5" customHeight="1" thickBot="1">
      <c r="B339" s="59"/>
      <c r="C339" s="60" t="s">
        <v>28</v>
      </c>
      <c r="D339" s="61">
        <f>SUM(D328+D338)</f>
        <v>398</v>
      </c>
      <c r="E339" s="61"/>
      <c r="F339" s="61">
        <f>SUM(F328+F338)</f>
        <v>49.019999999999996</v>
      </c>
      <c r="G339" s="61">
        <f>SUM(G328+G338)</f>
        <v>42.980000000000004</v>
      </c>
      <c r="H339" s="61">
        <f>SUM(+H328+H338)</f>
        <v>251.30999999999997</v>
      </c>
      <c r="I339" s="61">
        <f>SUM(+I328+I338)</f>
        <v>1570.04</v>
      </c>
      <c r="J339" s="61">
        <f aca="true" t="shared" si="41" ref="J339:P339">SUM(J328+J338)</f>
        <v>0.77</v>
      </c>
      <c r="K339" s="61">
        <f t="shared" si="41"/>
        <v>89.1</v>
      </c>
      <c r="L339" s="61">
        <f t="shared" si="41"/>
        <v>2.33</v>
      </c>
      <c r="M339" s="61">
        <f t="shared" si="41"/>
        <v>481.35</v>
      </c>
      <c r="N339" s="61">
        <f t="shared" si="41"/>
        <v>673.06</v>
      </c>
      <c r="O339" s="61">
        <f t="shared" si="41"/>
        <v>232.57999999999998</v>
      </c>
      <c r="P339" s="62">
        <f t="shared" si="41"/>
        <v>10.18</v>
      </c>
    </row>
    <row r="342" spans="2:16" ht="18.75">
      <c r="B342" s="67"/>
      <c r="C342" s="3"/>
      <c r="D342" s="3"/>
      <c r="E342" s="3" t="s">
        <v>68</v>
      </c>
      <c r="F342" s="3"/>
      <c r="G342" s="3"/>
      <c r="H342" s="3"/>
      <c r="I342" s="134"/>
      <c r="J342" s="134"/>
      <c r="K342" s="134"/>
      <c r="L342" s="134"/>
      <c r="M342" s="134"/>
      <c r="N342" s="134"/>
      <c r="O342" s="134"/>
      <c r="P342" s="134"/>
    </row>
    <row r="343" spans="2:16" ht="18.75">
      <c r="B343" s="3" t="s">
        <v>42</v>
      </c>
      <c r="C343" s="128" t="s">
        <v>48</v>
      </c>
      <c r="D343" s="3"/>
      <c r="E343" s="3"/>
      <c r="F343" s="3"/>
      <c r="G343" s="3"/>
      <c r="H343" s="3"/>
      <c r="I343" s="134"/>
      <c r="J343" s="134"/>
      <c r="K343" s="134"/>
      <c r="L343" s="134"/>
      <c r="M343" s="134"/>
      <c r="N343" s="134"/>
      <c r="O343" s="134"/>
      <c r="P343" s="134"/>
    </row>
    <row r="344" spans="2:16" ht="18.75">
      <c r="B344" s="3" t="s">
        <v>44</v>
      </c>
      <c r="C344" s="3" t="s">
        <v>51</v>
      </c>
      <c r="D344" s="3"/>
      <c r="E344" s="3"/>
      <c r="F344" s="3"/>
      <c r="G344" s="3"/>
      <c r="H344" s="3"/>
      <c r="I344" s="134"/>
      <c r="J344" s="134"/>
      <c r="K344" s="134"/>
      <c r="L344" s="134"/>
      <c r="M344" s="134"/>
      <c r="N344" s="134"/>
      <c r="O344" s="134"/>
      <c r="P344" s="134"/>
    </row>
    <row r="345" spans="2:16" ht="19.5" thickBot="1">
      <c r="B345" s="2" t="s">
        <v>149</v>
      </c>
      <c r="C345" s="2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</row>
    <row r="346" spans="2:16" ht="18.75">
      <c r="B346" s="226" t="s">
        <v>0</v>
      </c>
      <c r="C346" s="228" t="s">
        <v>1</v>
      </c>
      <c r="D346" s="135" t="s">
        <v>21</v>
      </c>
      <c r="E346" s="230" t="s">
        <v>2</v>
      </c>
      <c r="F346" s="232" t="s">
        <v>3</v>
      </c>
      <c r="G346" s="233"/>
      <c r="H346" s="234"/>
      <c r="I346" s="230" t="s">
        <v>20</v>
      </c>
      <c r="J346" s="232" t="s">
        <v>19</v>
      </c>
      <c r="K346" s="233"/>
      <c r="L346" s="234"/>
      <c r="M346" s="232" t="s">
        <v>18</v>
      </c>
      <c r="N346" s="233"/>
      <c r="O346" s="233"/>
      <c r="P346" s="235"/>
    </row>
    <row r="347" spans="2:16" ht="38.25" thickBot="1">
      <c r="B347" s="227"/>
      <c r="C347" s="229"/>
      <c r="D347" s="136" t="s">
        <v>22</v>
      </c>
      <c r="E347" s="231"/>
      <c r="F347" s="138" t="s">
        <v>4</v>
      </c>
      <c r="G347" s="138" t="s">
        <v>5</v>
      </c>
      <c r="H347" s="138" t="s">
        <v>6</v>
      </c>
      <c r="I347" s="231"/>
      <c r="J347" s="138" t="s">
        <v>54</v>
      </c>
      <c r="K347" s="138" t="s">
        <v>7</v>
      </c>
      <c r="L347" s="138" t="s">
        <v>8</v>
      </c>
      <c r="M347" s="138" t="s">
        <v>9</v>
      </c>
      <c r="N347" s="138" t="s">
        <v>10</v>
      </c>
      <c r="O347" s="138" t="s">
        <v>15</v>
      </c>
      <c r="P347" s="139" t="s">
        <v>16</v>
      </c>
    </row>
    <row r="348" spans="2:16" ht="19.5" thickBot="1">
      <c r="B348" s="223" t="s">
        <v>34</v>
      </c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5"/>
    </row>
    <row r="349" spans="2:16" ht="18.75">
      <c r="B349" s="15"/>
      <c r="C349" s="16" t="s">
        <v>122</v>
      </c>
      <c r="D349" s="50">
        <v>25.92</v>
      </c>
      <c r="E349" s="18">
        <v>60</v>
      </c>
      <c r="F349" s="19">
        <v>0.48</v>
      </c>
      <c r="G349" s="19">
        <v>0</v>
      </c>
      <c r="H349" s="19">
        <v>1.8</v>
      </c>
      <c r="I349" s="19">
        <v>9</v>
      </c>
      <c r="J349" s="19">
        <v>0.02</v>
      </c>
      <c r="K349" s="19">
        <v>6</v>
      </c>
      <c r="L349" s="19">
        <v>0</v>
      </c>
      <c r="M349" s="19">
        <v>13.8</v>
      </c>
      <c r="N349" s="19">
        <v>25.2</v>
      </c>
      <c r="O349" s="19">
        <v>8.4</v>
      </c>
      <c r="P349" s="51">
        <v>0.54</v>
      </c>
    </row>
    <row r="350" spans="2:16" ht="37.5">
      <c r="B350" s="171" t="s">
        <v>57</v>
      </c>
      <c r="C350" s="93" t="s">
        <v>177</v>
      </c>
      <c r="D350" s="35">
        <v>76.85</v>
      </c>
      <c r="E350" s="191">
        <v>90</v>
      </c>
      <c r="F350" s="34">
        <v>15.39</v>
      </c>
      <c r="G350" s="34">
        <v>19.71</v>
      </c>
      <c r="H350" s="34">
        <v>10.41</v>
      </c>
      <c r="I350" s="34">
        <v>246.66</v>
      </c>
      <c r="J350" s="34">
        <v>0.12</v>
      </c>
      <c r="K350" s="34">
        <v>1.77</v>
      </c>
      <c r="L350" s="34">
        <v>0.23</v>
      </c>
      <c r="M350" s="35">
        <v>152.33</v>
      </c>
      <c r="N350" s="35">
        <v>113.24</v>
      </c>
      <c r="O350" s="35">
        <v>35.95</v>
      </c>
      <c r="P350" s="36">
        <v>2</v>
      </c>
    </row>
    <row r="351" spans="2:16" ht="18" customHeight="1">
      <c r="B351" s="21" t="s">
        <v>56</v>
      </c>
      <c r="C351" s="22" t="s">
        <v>26</v>
      </c>
      <c r="D351" s="26">
        <v>34.2</v>
      </c>
      <c r="E351" s="24">
        <v>180</v>
      </c>
      <c r="F351" s="25">
        <v>3.68</v>
      </c>
      <c r="G351" s="25">
        <v>4.91</v>
      </c>
      <c r="H351" s="25">
        <v>28.8</v>
      </c>
      <c r="I351" s="25">
        <v>177.64</v>
      </c>
      <c r="J351" s="25">
        <v>0.2</v>
      </c>
      <c r="K351" s="25">
        <v>31.05</v>
      </c>
      <c r="L351" s="25">
        <v>0.57</v>
      </c>
      <c r="M351" s="25">
        <v>110.16</v>
      </c>
      <c r="N351" s="25">
        <v>115.09</v>
      </c>
      <c r="O351" s="25">
        <v>39.37</v>
      </c>
      <c r="P351" s="54">
        <v>1.42</v>
      </c>
    </row>
    <row r="352" spans="2:16" ht="36" customHeight="1">
      <c r="B352" s="171" t="s">
        <v>25</v>
      </c>
      <c r="C352" s="28" t="s">
        <v>169</v>
      </c>
      <c r="D352" s="23">
        <v>21.3</v>
      </c>
      <c r="E352" s="26">
        <v>200</v>
      </c>
      <c r="F352" s="24">
        <v>0.26</v>
      </c>
      <c r="G352" s="24">
        <v>0</v>
      </c>
      <c r="H352" s="24">
        <v>24.92</v>
      </c>
      <c r="I352" s="24">
        <v>92.53</v>
      </c>
      <c r="J352" s="24">
        <v>0</v>
      </c>
      <c r="K352" s="24">
        <v>6</v>
      </c>
      <c r="L352" s="25">
        <v>0</v>
      </c>
      <c r="M352" s="24">
        <v>16.48</v>
      </c>
      <c r="N352" s="25">
        <v>6.4</v>
      </c>
      <c r="O352" s="25">
        <v>18.8</v>
      </c>
      <c r="P352" s="56">
        <v>0.23</v>
      </c>
    </row>
    <row r="353" spans="2:16" ht="18" customHeight="1">
      <c r="B353" s="21"/>
      <c r="C353" s="22" t="s">
        <v>103</v>
      </c>
      <c r="D353" s="23">
        <v>1.73</v>
      </c>
      <c r="E353" s="30">
        <v>20</v>
      </c>
      <c r="F353" s="100">
        <v>1.52</v>
      </c>
      <c r="G353" s="100">
        <v>0.12</v>
      </c>
      <c r="H353" s="100">
        <v>10.46</v>
      </c>
      <c r="I353" s="100">
        <v>46.6</v>
      </c>
      <c r="J353" s="35">
        <v>0.02</v>
      </c>
      <c r="K353" s="35">
        <v>0</v>
      </c>
      <c r="L353" s="35">
        <v>0</v>
      </c>
      <c r="M353" s="35">
        <v>4</v>
      </c>
      <c r="N353" s="35">
        <v>13</v>
      </c>
      <c r="O353" s="35">
        <v>2.8</v>
      </c>
      <c r="P353" s="36">
        <v>0.18</v>
      </c>
    </row>
    <row r="354" spans="2:16" ht="18" customHeight="1" thickBot="1">
      <c r="B354" s="57"/>
      <c r="C354" s="58"/>
      <c r="D354" s="11"/>
      <c r="E354" s="11"/>
      <c r="F354" s="145"/>
      <c r="G354" s="145"/>
      <c r="H354" s="145"/>
      <c r="I354" s="145"/>
      <c r="J354" s="11"/>
      <c r="K354" s="11"/>
      <c r="L354" s="11"/>
      <c r="M354" s="11"/>
      <c r="N354" s="11"/>
      <c r="O354" s="11"/>
      <c r="P354" s="12"/>
    </row>
    <row r="355" spans="2:16" ht="19.5" customHeight="1" thickBot="1">
      <c r="B355" s="140"/>
      <c r="C355" s="141" t="s">
        <v>13</v>
      </c>
      <c r="D355" s="142">
        <f>SUM(D349:D354)</f>
        <v>160</v>
      </c>
      <c r="E355" s="143">
        <v>670</v>
      </c>
      <c r="F355" s="142">
        <f aca="true" t="shared" si="42" ref="F355:P355">SUM(F349:F354)</f>
        <v>21.330000000000002</v>
      </c>
      <c r="G355" s="142">
        <f t="shared" si="42"/>
        <v>24.740000000000002</v>
      </c>
      <c r="H355" s="142">
        <f t="shared" si="42"/>
        <v>76.39000000000001</v>
      </c>
      <c r="I355" s="142">
        <f t="shared" si="42"/>
        <v>572.43</v>
      </c>
      <c r="J355" s="142">
        <f t="shared" si="42"/>
        <v>0.36</v>
      </c>
      <c r="K355" s="142">
        <f t="shared" si="42"/>
        <v>44.82</v>
      </c>
      <c r="L355" s="142">
        <f t="shared" si="42"/>
        <v>0.7999999999999999</v>
      </c>
      <c r="M355" s="142">
        <f t="shared" si="42"/>
        <v>296.77000000000004</v>
      </c>
      <c r="N355" s="142">
        <f t="shared" si="42"/>
        <v>272.93</v>
      </c>
      <c r="O355" s="142">
        <f t="shared" si="42"/>
        <v>105.32</v>
      </c>
      <c r="P355" s="142">
        <f t="shared" si="42"/>
        <v>4.37</v>
      </c>
    </row>
    <row r="356" spans="2:16" ht="19.5" customHeight="1" thickBot="1">
      <c r="B356" s="223" t="s">
        <v>35</v>
      </c>
      <c r="C356" s="224"/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5"/>
    </row>
    <row r="357" spans="2:16" ht="37.5">
      <c r="B357" s="15" t="s">
        <v>99</v>
      </c>
      <c r="C357" s="16" t="s">
        <v>100</v>
      </c>
      <c r="D357" s="96">
        <v>22</v>
      </c>
      <c r="E357" s="18">
        <v>60</v>
      </c>
      <c r="F357" s="19">
        <v>0.64</v>
      </c>
      <c r="G357" s="19">
        <v>3</v>
      </c>
      <c r="H357" s="19">
        <v>3.22</v>
      </c>
      <c r="I357" s="19">
        <v>41.84</v>
      </c>
      <c r="J357" s="19">
        <v>0.04</v>
      </c>
      <c r="K357" s="19">
        <v>67.65</v>
      </c>
      <c r="L357" s="19">
        <v>0</v>
      </c>
      <c r="M357" s="19">
        <v>10.58</v>
      </c>
      <c r="N357" s="19">
        <v>15.28</v>
      </c>
      <c r="O357" s="19">
        <v>9.6</v>
      </c>
      <c r="P357" s="51">
        <v>0.47</v>
      </c>
    </row>
    <row r="358" spans="2:16" ht="18" customHeight="1">
      <c r="B358" s="21" t="s">
        <v>102</v>
      </c>
      <c r="C358" s="22" t="s">
        <v>195</v>
      </c>
      <c r="D358" s="23">
        <v>20.06</v>
      </c>
      <c r="E358" s="24">
        <v>250</v>
      </c>
      <c r="F358" s="25">
        <v>1.89</v>
      </c>
      <c r="G358" s="25">
        <v>5.08</v>
      </c>
      <c r="H358" s="25">
        <v>13.11</v>
      </c>
      <c r="I358" s="25">
        <v>102.73</v>
      </c>
      <c r="J358" s="25">
        <v>0.09</v>
      </c>
      <c r="K358" s="25">
        <v>11.25</v>
      </c>
      <c r="L358" s="25" t="s">
        <v>65</v>
      </c>
      <c r="M358" s="25">
        <v>26.74</v>
      </c>
      <c r="N358" s="25">
        <v>44.3</v>
      </c>
      <c r="O358" s="25">
        <v>23.17</v>
      </c>
      <c r="P358" s="27">
        <v>0.9</v>
      </c>
    </row>
    <row r="359" spans="2:16" ht="18" customHeight="1">
      <c r="B359" s="21" t="s">
        <v>58</v>
      </c>
      <c r="C359" s="22" t="s">
        <v>105</v>
      </c>
      <c r="D359" s="26">
        <v>164.96</v>
      </c>
      <c r="E359" s="191">
        <v>90</v>
      </c>
      <c r="F359" s="34">
        <v>12.1</v>
      </c>
      <c r="G359" s="34">
        <v>10.25</v>
      </c>
      <c r="H359" s="34">
        <v>3.27</v>
      </c>
      <c r="I359" s="34">
        <v>162.97</v>
      </c>
      <c r="J359" s="34">
        <v>0.11</v>
      </c>
      <c r="K359" s="34">
        <v>1.76</v>
      </c>
      <c r="L359" s="34">
        <v>0</v>
      </c>
      <c r="M359" s="34">
        <v>13.15</v>
      </c>
      <c r="N359" s="34">
        <v>186.34</v>
      </c>
      <c r="O359" s="34">
        <v>20.24</v>
      </c>
      <c r="P359" s="200">
        <v>4.75</v>
      </c>
    </row>
    <row r="360" spans="2:16" ht="18" customHeight="1">
      <c r="B360" s="21" t="s">
        <v>94</v>
      </c>
      <c r="C360" s="22" t="s">
        <v>154</v>
      </c>
      <c r="D360" s="23">
        <v>10</v>
      </c>
      <c r="E360" s="24">
        <v>150</v>
      </c>
      <c r="F360" s="25">
        <v>4.54</v>
      </c>
      <c r="G360" s="25">
        <v>3.74</v>
      </c>
      <c r="H360" s="25">
        <v>24.14</v>
      </c>
      <c r="I360" s="25">
        <v>150.63</v>
      </c>
      <c r="J360" s="25">
        <v>0.11</v>
      </c>
      <c r="K360" s="25">
        <v>0</v>
      </c>
      <c r="L360" s="25">
        <v>0.02</v>
      </c>
      <c r="M360" s="25">
        <v>1.22</v>
      </c>
      <c r="N360" s="25">
        <v>162</v>
      </c>
      <c r="O360" s="25">
        <v>0.03</v>
      </c>
      <c r="P360" s="54">
        <v>2.43</v>
      </c>
    </row>
    <row r="361" spans="2:16" ht="37.5">
      <c r="B361" s="171" t="s">
        <v>25</v>
      </c>
      <c r="C361" s="28" t="s">
        <v>196</v>
      </c>
      <c r="D361" s="23">
        <v>19.25</v>
      </c>
      <c r="E361" s="26">
        <v>200</v>
      </c>
      <c r="F361" s="24">
        <v>0.26</v>
      </c>
      <c r="G361" s="24">
        <v>0</v>
      </c>
      <c r="H361" s="24">
        <v>24.92</v>
      </c>
      <c r="I361" s="24">
        <v>92.53</v>
      </c>
      <c r="J361" s="24">
        <v>0</v>
      </c>
      <c r="K361" s="24">
        <v>6</v>
      </c>
      <c r="L361" s="25">
        <v>0</v>
      </c>
      <c r="M361" s="24">
        <v>16.48</v>
      </c>
      <c r="N361" s="25">
        <v>6.4</v>
      </c>
      <c r="O361" s="25">
        <v>18.8</v>
      </c>
      <c r="P361" s="56">
        <v>0.23</v>
      </c>
    </row>
    <row r="362" spans="2:16" ht="18" customHeight="1">
      <c r="B362" s="74"/>
      <c r="C362" s="22" t="s">
        <v>103</v>
      </c>
      <c r="D362" s="23">
        <v>1.73</v>
      </c>
      <c r="E362" s="30">
        <v>20</v>
      </c>
      <c r="F362" s="100">
        <v>1.52</v>
      </c>
      <c r="G362" s="100">
        <v>0.12</v>
      </c>
      <c r="H362" s="100">
        <v>10.46</v>
      </c>
      <c r="I362" s="100">
        <v>46.6</v>
      </c>
      <c r="J362" s="35">
        <v>0.02</v>
      </c>
      <c r="K362" s="35">
        <v>0</v>
      </c>
      <c r="L362" s="35">
        <v>0</v>
      </c>
      <c r="M362" s="35">
        <v>4</v>
      </c>
      <c r="N362" s="35">
        <v>13</v>
      </c>
      <c r="O362" s="35">
        <v>2.8</v>
      </c>
      <c r="P362" s="36">
        <v>0.18</v>
      </c>
    </row>
    <row r="363" spans="2:16" ht="18" customHeight="1" thickBot="1">
      <c r="B363" s="114"/>
      <c r="C363" s="58"/>
      <c r="D363" s="11"/>
      <c r="E363" s="11"/>
      <c r="F363" s="145"/>
      <c r="G363" s="145"/>
      <c r="H363" s="145"/>
      <c r="I363" s="145"/>
      <c r="J363" s="11"/>
      <c r="K363" s="11"/>
      <c r="L363" s="11"/>
      <c r="M363" s="11"/>
      <c r="N363" s="11"/>
      <c r="O363" s="11"/>
      <c r="P363" s="12"/>
    </row>
    <row r="364" spans="2:16" ht="19.5" customHeight="1" thickBot="1">
      <c r="B364" s="146"/>
      <c r="C364" s="141" t="s">
        <v>13</v>
      </c>
      <c r="D364" s="142">
        <f>SUM(D357:D363)</f>
        <v>238</v>
      </c>
      <c r="E364" s="142">
        <v>900</v>
      </c>
      <c r="F364" s="142">
        <f aca="true" t="shared" si="43" ref="F364:P364">SUM(F357:F363)</f>
        <v>20.95</v>
      </c>
      <c r="G364" s="142">
        <f t="shared" si="43"/>
        <v>22.19</v>
      </c>
      <c r="H364" s="142">
        <f t="shared" si="43"/>
        <v>79.12</v>
      </c>
      <c r="I364" s="142">
        <f t="shared" si="43"/>
        <v>597.3</v>
      </c>
      <c r="J364" s="142">
        <f t="shared" si="43"/>
        <v>0.37</v>
      </c>
      <c r="K364" s="142">
        <f t="shared" si="43"/>
        <v>86.66000000000001</v>
      </c>
      <c r="L364" s="142">
        <f t="shared" si="43"/>
        <v>0.02</v>
      </c>
      <c r="M364" s="142">
        <f t="shared" si="43"/>
        <v>72.17</v>
      </c>
      <c r="N364" s="142">
        <f t="shared" si="43"/>
        <v>427.32</v>
      </c>
      <c r="O364" s="142">
        <f t="shared" si="43"/>
        <v>74.64</v>
      </c>
      <c r="P364" s="144">
        <f t="shared" si="43"/>
        <v>8.96</v>
      </c>
    </row>
    <row r="365" spans="2:16" ht="19.5" customHeight="1" thickBot="1">
      <c r="B365" s="147"/>
      <c r="C365" s="148" t="s">
        <v>28</v>
      </c>
      <c r="D365" s="149">
        <f>SUM(D355+D364)</f>
        <v>398</v>
      </c>
      <c r="E365" s="149"/>
      <c r="F365" s="149">
        <f aca="true" t="shared" si="44" ref="F365:P365">SUM(F355+F364)</f>
        <v>42.28</v>
      </c>
      <c r="G365" s="149">
        <f t="shared" si="44"/>
        <v>46.93000000000001</v>
      </c>
      <c r="H365" s="149">
        <f t="shared" si="44"/>
        <v>155.51000000000002</v>
      </c>
      <c r="I365" s="149">
        <f t="shared" si="44"/>
        <v>1169.73</v>
      </c>
      <c r="J365" s="149">
        <f t="shared" si="44"/>
        <v>0.73</v>
      </c>
      <c r="K365" s="149">
        <f t="shared" si="44"/>
        <v>131.48000000000002</v>
      </c>
      <c r="L365" s="149">
        <f t="shared" si="44"/>
        <v>0.82</v>
      </c>
      <c r="M365" s="149">
        <f t="shared" si="44"/>
        <v>368.94000000000005</v>
      </c>
      <c r="N365" s="149">
        <f t="shared" si="44"/>
        <v>700.25</v>
      </c>
      <c r="O365" s="149">
        <f t="shared" si="44"/>
        <v>179.95999999999998</v>
      </c>
      <c r="P365" s="150">
        <f t="shared" si="44"/>
        <v>13.330000000000002</v>
      </c>
    </row>
    <row r="366" spans="2:16" ht="18.75"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</row>
    <row r="367" spans="2:16" ht="18.75">
      <c r="B367" s="67"/>
      <c r="C367" s="3"/>
      <c r="D367" s="3"/>
      <c r="E367" s="3" t="s">
        <v>70</v>
      </c>
      <c r="F367" s="3"/>
      <c r="G367" s="3"/>
      <c r="H367" s="3"/>
      <c r="I367" s="134"/>
      <c r="J367" s="134"/>
      <c r="K367" s="134"/>
      <c r="L367" s="134"/>
      <c r="M367" s="134"/>
      <c r="N367" s="134"/>
      <c r="O367" s="134"/>
      <c r="P367" s="134"/>
    </row>
    <row r="368" spans="2:16" ht="18.75">
      <c r="B368" s="3" t="s">
        <v>42</v>
      </c>
      <c r="C368" s="128" t="s">
        <v>48</v>
      </c>
      <c r="D368" s="3"/>
      <c r="E368" s="3"/>
      <c r="F368" s="3"/>
      <c r="G368" s="3"/>
      <c r="H368" s="3"/>
      <c r="I368" s="134"/>
      <c r="J368" s="134"/>
      <c r="K368" s="134"/>
      <c r="L368" s="134"/>
      <c r="M368" s="134"/>
      <c r="N368" s="134"/>
      <c r="O368" s="134"/>
      <c r="P368" s="134"/>
    </row>
    <row r="369" spans="2:16" ht="18.75">
      <c r="B369" s="3" t="s">
        <v>44</v>
      </c>
      <c r="C369" s="3" t="s">
        <v>51</v>
      </c>
      <c r="D369" s="3"/>
      <c r="E369" s="3"/>
      <c r="F369" s="3"/>
      <c r="G369" s="3"/>
      <c r="H369" s="3"/>
      <c r="I369" s="134"/>
      <c r="J369" s="134"/>
      <c r="K369" s="134"/>
      <c r="L369" s="134"/>
      <c r="M369" s="134"/>
      <c r="N369" s="134"/>
      <c r="O369" s="134"/>
      <c r="P369" s="134"/>
    </row>
    <row r="370" spans="2:16" ht="19.5" thickBot="1">
      <c r="B370" s="2" t="s">
        <v>149</v>
      </c>
      <c r="C370" s="2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</row>
    <row r="371" spans="2:16" ht="18.75">
      <c r="B371" s="226" t="s">
        <v>0</v>
      </c>
      <c r="C371" s="228" t="s">
        <v>1</v>
      </c>
      <c r="D371" s="135" t="s">
        <v>21</v>
      </c>
      <c r="E371" s="230" t="s">
        <v>2</v>
      </c>
      <c r="F371" s="232" t="s">
        <v>3</v>
      </c>
      <c r="G371" s="233"/>
      <c r="H371" s="234"/>
      <c r="I371" s="230" t="s">
        <v>20</v>
      </c>
      <c r="J371" s="232" t="s">
        <v>19</v>
      </c>
      <c r="K371" s="233"/>
      <c r="L371" s="234"/>
      <c r="M371" s="232" t="s">
        <v>18</v>
      </c>
      <c r="N371" s="233"/>
      <c r="O371" s="233"/>
      <c r="P371" s="235"/>
    </row>
    <row r="372" spans="2:16" ht="38.25" thickBot="1">
      <c r="B372" s="227"/>
      <c r="C372" s="229"/>
      <c r="D372" s="136" t="s">
        <v>22</v>
      </c>
      <c r="E372" s="231"/>
      <c r="F372" s="138" t="s">
        <v>4</v>
      </c>
      <c r="G372" s="138" t="s">
        <v>5</v>
      </c>
      <c r="H372" s="138" t="s">
        <v>6</v>
      </c>
      <c r="I372" s="231"/>
      <c r="J372" s="138" t="s">
        <v>54</v>
      </c>
      <c r="K372" s="138" t="s">
        <v>7</v>
      </c>
      <c r="L372" s="138" t="s">
        <v>8</v>
      </c>
      <c r="M372" s="138" t="s">
        <v>9</v>
      </c>
      <c r="N372" s="138" t="s">
        <v>10</v>
      </c>
      <c r="O372" s="138" t="s">
        <v>15</v>
      </c>
      <c r="P372" s="139" t="s">
        <v>16</v>
      </c>
    </row>
    <row r="373" spans="2:16" ht="19.5" thickBot="1">
      <c r="B373" s="220" t="s">
        <v>34</v>
      </c>
      <c r="C373" s="221"/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2"/>
    </row>
    <row r="374" spans="2:16" ht="18" customHeight="1">
      <c r="B374" s="15" t="s">
        <v>109</v>
      </c>
      <c r="C374" s="16" t="s">
        <v>179</v>
      </c>
      <c r="D374" s="50">
        <v>38.94</v>
      </c>
      <c r="E374" s="87">
        <v>80</v>
      </c>
      <c r="F374" s="79">
        <v>12.46</v>
      </c>
      <c r="G374" s="79">
        <v>10.22</v>
      </c>
      <c r="H374" s="79">
        <v>12.9</v>
      </c>
      <c r="I374" s="79">
        <v>200.84</v>
      </c>
      <c r="J374" s="79">
        <v>0.06</v>
      </c>
      <c r="K374" s="79">
        <v>0.2</v>
      </c>
      <c r="L374" s="79">
        <v>0.4</v>
      </c>
      <c r="M374" s="79">
        <v>53.96</v>
      </c>
      <c r="N374" s="79">
        <v>33.56</v>
      </c>
      <c r="O374" s="79">
        <v>28.84</v>
      </c>
      <c r="P374" s="80">
        <v>1.75</v>
      </c>
    </row>
    <row r="375" spans="2:16" ht="18" customHeight="1">
      <c r="B375" s="21" t="s">
        <v>14</v>
      </c>
      <c r="C375" s="22" t="s">
        <v>62</v>
      </c>
      <c r="D375" s="23">
        <v>12.96</v>
      </c>
      <c r="E375" s="30">
        <v>180</v>
      </c>
      <c r="F375" s="100">
        <v>6.24</v>
      </c>
      <c r="G375" s="100">
        <v>4.52</v>
      </c>
      <c r="H375" s="100">
        <v>43.16</v>
      </c>
      <c r="I375" s="100">
        <v>240.77</v>
      </c>
      <c r="J375" s="100">
        <v>0.11</v>
      </c>
      <c r="K375" s="100">
        <v>0</v>
      </c>
      <c r="L375" s="100">
        <v>0.03</v>
      </c>
      <c r="M375" s="100">
        <v>12.85</v>
      </c>
      <c r="N375" s="100">
        <v>56.07</v>
      </c>
      <c r="O375" s="100">
        <v>10.27</v>
      </c>
      <c r="P375" s="81">
        <v>0.77</v>
      </c>
    </row>
    <row r="376" spans="2:16" ht="18" customHeight="1">
      <c r="B376" s="21" t="s">
        <v>40</v>
      </c>
      <c r="C376" s="93" t="s">
        <v>172</v>
      </c>
      <c r="D376" s="23">
        <v>4.88</v>
      </c>
      <c r="E376" s="29">
        <v>200</v>
      </c>
      <c r="F376" s="24">
        <v>0.24</v>
      </c>
      <c r="G376" s="24">
        <v>0</v>
      </c>
      <c r="H376" s="24">
        <v>13.9</v>
      </c>
      <c r="I376" s="181">
        <v>56.99</v>
      </c>
      <c r="J376" s="24">
        <v>0</v>
      </c>
      <c r="K376" s="24">
        <v>2.9</v>
      </c>
      <c r="L376" s="182">
        <v>0</v>
      </c>
      <c r="M376" s="181">
        <v>8.06</v>
      </c>
      <c r="N376" s="182">
        <v>9.79</v>
      </c>
      <c r="O376" s="25">
        <v>5.24</v>
      </c>
      <c r="P376" s="24">
        <v>0.91</v>
      </c>
    </row>
    <row r="377" spans="2:16" ht="18" customHeight="1" thickBot="1">
      <c r="B377" s="37"/>
      <c r="C377" s="58" t="s">
        <v>27</v>
      </c>
      <c r="D377" s="39">
        <v>3.22</v>
      </c>
      <c r="E377" s="11" t="s">
        <v>76</v>
      </c>
      <c r="F377" s="11">
        <v>4.47</v>
      </c>
      <c r="G377" s="11">
        <v>0.54</v>
      </c>
      <c r="H377" s="11">
        <v>29.31</v>
      </c>
      <c r="I377" s="11">
        <v>133.8</v>
      </c>
      <c r="J377" s="11">
        <v>0.08</v>
      </c>
      <c r="K377" s="11">
        <v>0</v>
      </c>
      <c r="L377" s="11">
        <v>0</v>
      </c>
      <c r="M377" s="11">
        <v>15.9</v>
      </c>
      <c r="N377" s="11">
        <v>73.2</v>
      </c>
      <c r="O377" s="11">
        <v>20.7</v>
      </c>
      <c r="P377" s="12">
        <v>1.08</v>
      </c>
    </row>
    <row r="378" spans="2:16" ht="19.5" customHeight="1" thickBot="1">
      <c r="B378" s="140"/>
      <c r="C378" s="141" t="s">
        <v>13</v>
      </c>
      <c r="D378" s="142">
        <f>SUM(D374:D377)</f>
        <v>60</v>
      </c>
      <c r="E378" s="142">
        <v>520</v>
      </c>
      <c r="F378" s="142">
        <f aca="true" t="shared" si="45" ref="F378:P378">SUM(F374:F377)</f>
        <v>23.41</v>
      </c>
      <c r="G378" s="142">
        <f t="shared" si="45"/>
        <v>15.280000000000001</v>
      </c>
      <c r="H378" s="142">
        <f t="shared" si="45"/>
        <v>99.27</v>
      </c>
      <c r="I378" s="142">
        <f t="shared" si="45"/>
        <v>632.4000000000001</v>
      </c>
      <c r="J378" s="142">
        <f t="shared" si="45"/>
        <v>0.25</v>
      </c>
      <c r="K378" s="142">
        <f t="shared" si="45"/>
        <v>3.1</v>
      </c>
      <c r="L378" s="142">
        <f t="shared" si="45"/>
        <v>0.43000000000000005</v>
      </c>
      <c r="M378" s="142">
        <f t="shared" si="45"/>
        <v>90.77000000000001</v>
      </c>
      <c r="N378" s="142">
        <f t="shared" si="45"/>
        <v>172.62</v>
      </c>
      <c r="O378" s="142">
        <f t="shared" si="45"/>
        <v>65.05</v>
      </c>
      <c r="P378" s="144">
        <f t="shared" si="45"/>
        <v>4.51</v>
      </c>
    </row>
    <row r="379" spans="2:16" ht="19.5" customHeight="1" thickBot="1">
      <c r="B379" s="223" t="s">
        <v>35</v>
      </c>
      <c r="C379" s="224"/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5"/>
    </row>
    <row r="380" spans="2:16" ht="37.5">
      <c r="B380" s="15" t="s">
        <v>99</v>
      </c>
      <c r="C380" s="16" t="s">
        <v>100</v>
      </c>
      <c r="D380" s="96">
        <v>36.68</v>
      </c>
      <c r="E380" s="50">
        <v>100</v>
      </c>
      <c r="F380" s="19">
        <v>1.07</v>
      </c>
      <c r="G380" s="19">
        <v>5</v>
      </c>
      <c r="H380" s="19">
        <v>5.37</v>
      </c>
      <c r="I380" s="19">
        <v>69.74</v>
      </c>
      <c r="J380" s="19">
        <v>0.07</v>
      </c>
      <c r="K380" s="19">
        <v>112.75</v>
      </c>
      <c r="L380" s="19">
        <v>0</v>
      </c>
      <c r="M380" s="19">
        <v>17.64</v>
      </c>
      <c r="N380" s="19">
        <v>25.46</v>
      </c>
      <c r="O380" s="19">
        <v>16</v>
      </c>
      <c r="P380" s="51">
        <v>0.79</v>
      </c>
    </row>
    <row r="381" spans="2:16" ht="18" customHeight="1">
      <c r="B381" s="21" t="s">
        <v>102</v>
      </c>
      <c r="C381" s="22" t="s">
        <v>195</v>
      </c>
      <c r="D381" s="23">
        <v>54.06</v>
      </c>
      <c r="E381" s="26">
        <v>250</v>
      </c>
      <c r="F381" s="34">
        <v>9.45</v>
      </c>
      <c r="G381" s="34">
        <v>10.04</v>
      </c>
      <c r="H381" s="34">
        <v>13.11</v>
      </c>
      <c r="I381" s="34">
        <v>177.53</v>
      </c>
      <c r="J381" s="34">
        <v>0.11</v>
      </c>
      <c r="K381" s="34">
        <v>11.25</v>
      </c>
      <c r="L381" s="34" t="s">
        <v>65</v>
      </c>
      <c r="M381" s="34">
        <v>30.34</v>
      </c>
      <c r="N381" s="34">
        <v>123.5</v>
      </c>
      <c r="O381" s="25">
        <v>31.57</v>
      </c>
      <c r="P381" s="27">
        <v>1.94</v>
      </c>
    </row>
    <row r="382" spans="2:16" ht="18" customHeight="1">
      <c r="B382" s="21" t="s">
        <v>58</v>
      </c>
      <c r="C382" s="22" t="s">
        <v>157</v>
      </c>
      <c r="D382" s="26">
        <v>183.29</v>
      </c>
      <c r="E382" s="110">
        <v>100</v>
      </c>
      <c r="F382" s="111">
        <v>13.44</v>
      </c>
      <c r="G382" s="111">
        <v>11.39</v>
      </c>
      <c r="H382" s="111">
        <v>3.63</v>
      </c>
      <c r="I382" s="111">
        <v>181.08</v>
      </c>
      <c r="J382" s="111">
        <v>0.12</v>
      </c>
      <c r="K382" s="111">
        <v>1.96</v>
      </c>
      <c r="L382" s="111">
        <v>0</v>
      </c>
      <c r="M382" s="111">
        <v>14.61</v>
      </c>
      <c r="N382" s="111">
        <v>207.04</v>
      </c>
      <c r="O382" s="111">
        <v>22.49</v>
      </c>
      <c r="P382" s="185">
        <v>5.28</v>
      </c>
    </row>
    <row r="383" spans="2:16" ht="18" customHeight="1">
      <c r="B383" s="21" t="s">
        <v>94</v>
      </c>
      <c r="C383" s="22" t="s">
        <v>154</v>
      </c>
      <c r="D383" s="23">
        <v>12</v>
      </c>
      <c r="E383" s="24">
        <v>180</v>
      </c>
      <c r="F383" s="25">
        <v>5.45</v>
      </c>
      <c r="G383" s="25">
        <v>4.49</v>
      </c>
      <c r="H383" s="25">
        <v>28.97</v>
      </c>
      <c r="I383" s="25">
        <v>180.76</v>
      </c>
      <c r="J383" s="25">
        <v>0.13</v>
      </c>
      <c r="K383" s="25">
        <v>0</v>
      </c>
      <c r="L383" s="25">
        <v>0.02</v>
      </c>
      <c r="M383" s="25">
        <v>1.46</v>
      </c>
      <c r="N383" s="25">
        <v>194</v>
      </c>
      <c r="O383" s="25">
        <v>0.04</v>
      </c>
      <c r="P383" s="54">
        <v>2.92</v>
      </c>
    </row>
    <row r="384" spans="2:16" ht="34.5" customHeight="1">
      <c r="B384" s="171" t="s">
        <v>25</v>
      </c>
      <c r="C384" s="28" t="s">
        <v>196</v>
      </c>
      <c r="D384" s="23">
        <v>19.25</v>
      </c>
      <c r="E384" s="26">
        <v>200</v>
      </c>
      <c r="F384" s="24">
        <v>0.26</v>
      </c>
      <c r="G384" s="24">
        <v>0</v>
      </c>
      <c r="H384" s="24">
        <v>24.92</v>
      </c>
      <c r="I384" s="24">
        <v>92.53</v>
      </c>
      <c r="J384" s="24">
        <v>0</v>
      </c>
      <c r="K384" s="24">
        <v>6</v>
      </c>
      <c r="L384" s="25">
        <v>0</v>
      </c>
      <c r="M384" s="24">
        <v>16.48</v>
      </c>
      <c r="N384" s="25">
        <v>6.4</v>
      </c>
      <c r="O384" s="25">
        <v>18.8</v>
      </c>
      <c r="P384" s="24">
        <v>0.23</v>
      </c>
    </row>
    <row r="385" spans="2:16" ht="18" customHeight="1">
      <c r="B385" s="74"/>
      <c r="C385" s="75" t="s">
        <v>27</v>
      </c>
      <c r="D385" s="26">
        <v>7.65</v>
      </c>
      <c r="E385" s="26" t="s">
        <v>63</v>
      </c>
      <c r="F385" s="26">
        <v>5.96</v>
      </c>
      <c r="G385" s="26">
        <v>0.72</v>
      </c>
      <c r="H385" s="26">
        <v>39.08</v>
      </c>
      <c r="I385" s="26">
        <v>178.4</v>
      </c>
      <c r="J385" s="26">
        <v>0.11</v>
      </c>
      <c r="K385" s="26">
        <v>0</v>
      </c>
      <c r="L385" s="26">
        <v>0</v>
      </c>
      <c r="M385" s="26">
        <v>21.2</v>
      </c>
      <c r="N385" s="26">
        <v>97.6</v>
      </c>
      <c r="O385" s="26">
        <v>27.6</v>
      </c>
      <c r="P385" s="27">
        <v>1.44</v>
      </c>
    </row>
    <row r="386" spans="2:16" ht="18" customHeight="1">
      <c r="B386" s="74"/>
      <c r="C386" s="75" t="s">
        <v>101</v>
      </c>
      <c r="D386" s="26">
        <v>25.07</v>
      </c>
      <c r="E386" s="26">
        <v>200</v>
      </c>
      <c r="F386" s="77">
        <v>2.66</v>
      </c>
      <c r="G386" s="77">
        <v>0</v>
      </c>
      <c r="H386" s="77">
        <v>19.8</v>
      </c>
      <c r="I386" s="77">
        <v>86</v>
      </c>
      <c r="J386" s="77">
        <v>0.04</v>
      </c>
      <c r="K386" s="77">
        <v>360</v>
      </c>
      <c r="L386" s="77">
        <v>30</v>
      </c>
      <c r="M386" s="77">
        <v>0</v>
      </c>
      <c r="N386" s="77">
        <v>28</v>
      </c>
      <c r="O386" s="77">
        <v>0.42</v>
      </c>
      <c r="P386" s="214">
        <v>1.6</v>
      </c>
    </row>
    <row r="387" spans="2:16" ht="18" customHeight="1" thickBot="1">
      <c r="B387" s="146"/>
      <c r="C387" s="172"/>
      <c r="D387" s="10"/>
      <c r="E387" s="10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51"/>
    </row>
    <row r="388" spans="2:16" ht="19.5" customHeight="1" thickBot="1">
      <c r="B388" s="146"/>
      <c r="C388" s="141" t="s">
        <v>13</v>
      </c>
      <c r="D388" s="142">
        <f>SUM(D380:D387)</f>
        <v>337.99999999999994</v>
      </c>
      <c r="E388" s="142">
        <v>1115</v>
      </c>
      <c r="F388" s="142">
        <f aca="true" t="shared" si="46" ref="F388:P388">SUM(F380:F387)</f>
        <v>38.290000000000006</v>
      </c>
      <c r="G388" s="142">
        <f t="shared" si="46"/>
        <v>31.64</v>
      </c>
      <c r="H388" s="142">
        <f t="shared" si="46"/>
        <v>134.88</v>
      </c>
      <c r="I388" s="142">
        <f t="shared" si="46"/>
        <v>966.04</v>
      </c>
      <c r="J388" s="142">
        <f t="shared" si="46"/>
        <v>0.5800000000000001</v>
      </c>
      <c r="K388" s="142">
        <f t="shared" si="46"/>
        <v>491.96</v>
      </c>
      <c r="L388" s="142">
        <f t="shared" si="46"/>
        <v>30.02</v>
      </c>
      <c r="M388" s="142">
        <f t="shared" si="46"/>
        <v>101.73</v>
      </c>
      <c r="N388" s="142">
        <f t="shared" si="46"/>
        <v>682</v>
      </c>
      <c r="O388" s="142">
        <f t="shared" si="46"/>
        <v>116.92</v>
      </c>
      <c r="P388" s="144">
        <f t="shared" si="46"/>
        <v>14.2</v>
      </c>
    </row>
    <row r="389" spans="2:16" ht="19.5" customHeight="1" thickBot="1">
      <c r="B389" s="146"/>
      <c r="C389" s="148" t="s">
        <v>28</v>
      </c>
      <c r="D389" s="149">
        <f>SUM(D378+D388)</f>
        <v>397.99999999999994</v>
      </c>
      <c r="E389" s="149"/>
      <c r="F389" s="149">
        <f aca="true" t="shared" si="47" ref="F389:P389">SUM(F378+F388)</f>
        <v>61.7</v>
      </c>
      <c r="G389" s="149">
        <f t="shared" si="47"/>
        <v>46.92</v>
      </c>
      <c r="H389" s="149">
        <f t="shared" si="47"/>
        <v>234.14999999999998</v>
      </c>
      <c r="I389" s="149">
        <f t="shared" si="47"/>
        <v>1598.44</v>
      </c>
      <c r="J389" s="149">
        <f t="shared" si="47"/>
        <v>0.8300000000000001</v>
      </c>
      <c r="K389" s="149">
        <f t="shared" si="47"/>
        <v>495.06</v>
      </c>
      <c r="L389" s="149">
        <f t="shared" si="47"/>
        <v>30.45</v>
      </c>
      <c r="M389" s="149">
        <f t="shared" si="47"/>
        <v>192.5</v>
      </c>
      <c r="N389" s="149">
        <f t="shared" si="47"/>
        <v>854.62</v>
      </c>
      <c r="O389" s="149">
        <f t="shared" si="47"/>
        <v>181.97</v>
      </c>
      <c r="P389" s="150">
        <f t="shared" si="47"/>
        <v>18.71</v>
      </c>
    </row>
    <row r="392" spans="2:8" ht="18.75">
      <c r="B392" s="3"/>
      <c r="C392" s="2"/>
      <c r="D392" s="2"/>
      <c r="E392" s="2" t="s">
        <v>71</v>
      </c>
      <c r="F392" s="2"/>
      <c r="G392" s="2"/>
      <c r="H392" s="2"/>
    </row>
    <row r="393" spans="2:8" ht="18.75">
      <c r="B393" s="2" t="s">
        <v>42</v>
      </c>
      <c r="C393" s="128" t="s">
        <v>46</v>
      </c>
      <c r="D393" s="2"/>
      <c r="E393" s="2"/>
      <c r="F393" s="2"/>
      <c r="G393" s="2"/>
      <c r="H393" s="2"/>
    </row>
    <row r="394" spans="2:8" ht="15" customHeight="1">
      <c r="B394" s="2" t="s">
        <v>44</v>
      </c>
      <c r="C394" s="2" t="s">
        <v>51</v>
      </c>
      <c r="D394" s="2"/>
      <c r="E394" s="2"/>
      <c r="F394" s="2"/>
      <c r="G394" s="2"/>
      <c r="H394" s="2"/>
    </row>
    <row r="395" spans="2:3" ht="19.5" thickBot="1">
      <c r="B395" s="2" t="s">
        <v>149</v>
      </c>
      <c r="C395" s="2"/>
    </row>
    <row r="396" spans="2:16" ht="15" customHeight="1">
      <c r="B396" s="246" t="s">
        <v>0</v>
      </c>
      <c r="C396" s="248" t="s">
        <v>1</v>
      </c>
      <c r="D396" s="6" t="s">
        <v>21</v>
      </c>
      <c r="E396" s="250" t="s">
        <v>2</v>
      </c>
      <c r="F396" s="243" t="s">
        <v>3</v>
      </c>
      <c r="G396" s="244"/>
      <c r="H396" s="252"/>
      <c r="I396" s="250" t="s">
        <v>20</v>
      </c>
      <c r="J396" s="243" t="s">
        <v>19</v>
      </c>
      <c r="K396" s="244"/>
      <c r="L396" s="252"/>
      <c r="M396" s="243" t="s">
        <v>18</v>
      </c>
      <c r="N396" s="244"/>
      <c r="O396" s="244"/>
      <c r="P396" s="245"/>
    </row>
    <row r="397" spans="2:16" ht="41.25" customHeight="1" thickBot="1">
      <c r="B397" s="247"/>
      <c r="C397" s="249"/>
      <c r="D397" s="9" t="s">
        <v>22</v>
      </c>
      <c r="E397" s="251"/>
      <c r="F397" s="11" t="s">
        <v>4</v>
      </c>
      <c r="G397" s="11" t="s">
        <v>5</v>
      </c>
      <c r="H397" s="11" t="s">
        <v>6</v>
      </c>
      <c r="I397" s="251"/>
      <c r="J397" s="11" t="s">
        <v>54</v>
      </c>
      <c r="K397" s="11" t="s">
        <v>7</v>
      </c>
      <c r="L397" s="11" t="s">
        <v>8</v>
      </c>
      <c r="M397" s="11" t="s">
        <v>9</v>
      </c>
      <c r="N397" s="11" t="s">
        <v>10</v>
      </c>
      <c r="O397" s="11" t="s">
        <v>15</v>
      </c>
      <c r="P397" s="12" t="s">
        <v>16</v>
      </c>
    </row>
    <row r="398" spans="2:16" ht="17.25" customHeight="1" thickBot="1">
      <c r="B398" s="239" t="s">
        <v>34</v>
      </c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  <c r="P398" s="241"/>
    </row>
    <row r="399" spans="2:16" ht="18" customHeight="1">
      <c r="B399" s="15"/>
      <c r="C399" s="16" t="s">
        <v>122</v>
      </c>
      <c r="D399" s="50">
        <v>15</v>
      </c>
      <c r="E399" s="18">
        <v>60</v>
      </c>
      <c r="F399" s="19">
        <v>0.48</v>
      </c>
      <c r="G399" s="19">
        <v>0</v>
      </c>
      <c r="H399" s="19">
        <v>1.8</v>
      </c>
      <c r="I399" s="19">
        <v>9</v>
      </c>
      <c r="J399" s="19">
        <v>0.02</v>
      </c>
      <c r="K399" s="19">
        <v>6</v>
      </c>
      <c r="L399" s="19">
        <v>0</v>
      </c>
      <c r="M399" s="19">
        <v>13.8</v>
      </c>
      <c r="N399" s="19">
        <v>25.2</v>
      </c>
      <c r="O399" s="19">
        <v>8.4</v>
      </c>
      <c r="P399" s="51">
        <v>0.54</v>
      </c>
    </row>
    <row r="400" spans="2:16" ht="36" customHeight="1">
      <c r="B400" s="21" t="s">
        <v>126</v>
      </c>
      <c r="C400" s="22" t="s">
        <v>197</v>
      </c>
      <c r="D400" s="23">
        <v>80.01</v>
      </c>
      <c r="E400" s="191">
        <v>90</v>
      </c>
      <c r="F400" s="34">
        <v>13.55</v>
      </c>
      <c r="G400" s="34">
        <v>11.09</v>
      </c>
      <c r="H400" s="34">
        <v>14.83</v>
      </c>
      <c r="I400" s="34">
        <v>221.6</v>
      </c>
      <c r="J400" s="34">
        <v>0.09</v>
      </c>
      <c r="K400" s="34">
        <v>0.23</v>
      </c>
      <c r="L400" s="34">
        <v>0.5</v>
      </c>
      <c r="M400" s="35">
        <v>41.24</v>
      </c>
      <c r="N400" s="35">
        <v>179.15</v>
      </c>
      <c r="O400" s="35">
        <v>23.83</v>
      </c>
      <c r="P400" s="35">
        <v>1.28</v>
      </c>
    </row>
    <row r="401" spans="2:16" ht="18" customHeight="1">
      <c r="B401" s="74" t="s">
        <v>94</v>
      </c>
      <c r="C401" s="75" t="s">
        <v>53</v>
      </c>
      <c r="D401" s="23">
        <v>15.75</v>
      </c>
      <c r="E401" s="30">
        <v>150</v>
      </c>
      <c r="F401" s="31">
        <v>8.53</v>
      </c>
      <c r="G401" s="31">
        <v>5.02</v>
      </c>
      <c r="H401" s="31">
        <v>44.23</v>
      </c>
      <c r="I401" s="31">
        <v>200.57</v>
      </c>
      <c r="J401" s="31">
        <v>0.38</v>
      </c>
      <c r="K401" s="31">
        <v>0</v>
      </c>
      <c r="L401" s="31">
        <v>0.02</v>
      </c>
      <c r="M401" s="31">
        <v>55.62</v>
      </c>
      <c r="N401" s="31">
        <v>213.83</v>
      </c>
      <c r="O401" s="31">
        <v>71.09</v>
      </c>
      <c r="P401" s="81">
        <v>5.72</v>
      </c>
    </row>
    <row r="402" spans="2:16" ht="36.75" customHeight="1">
      <c r="B402" s="171" t="s">
        <v>25</v>
      </c>
      <c r="C402" s="28" t="s">
        <v>169</v>
      </c>
      <c r="D402" s="23">
        <v>20</v>
      </c>
      <c r="E402" s="26">
        <v>200</v>
      </c>
      <c r="F402" s="24">
        <v>0.26</v>
      </c>
      <c r="G402" s="24">
        <v>0</v>
      </c>
      <c r="H402" s="24">
        <v>24.92</v>
      </c>
      <c r="I402" s="24">
        <v>92.53</v>
      </c>
      <c r="J402" s="24">
        <v>0</v>
      </c>
      <c r="K402" s="24">
        <v>6</v>
      </c>
      <c r="L402" s="25">
        <v>0</v>
      </c>
      <c r="M402" s="24">
        <v>16.48</v>
      </c>
      <c r="N402" s="25">
        <v>6.4</v>
      </c>
      <c r="O402" s="25">
        <v>18.8</v>
      </c>
      <c r="P402" s="56">
        <v>0.23</v>
      </c>
    </row>
    <row r="403" spans="2:16" ht="18" customHeight="1">
      <c r="B403" s="21"/>
      <c r="C403" s="22" t="s">
        <v>103</v>
      </c>
      <c r="D403" s="23">
        <v>1.67</v>
      </c>
      <c r="E403" s="30">
        <v>20</v>
      </c>
      <c r="F403" s="100">
        <v>1.52</v>
      </c>
      <c r="G403" s="100">
        <v>0.12</v>
      </c>
      <c r="H403" s="100">
        <v>10.46</v>
      </c>
      <c r="I403" s="100">
        <v>46.6</v>
      </c>
      <c r="J403" s="35">
        <v>0.02</v>
      </c>
      <c r="K403" s="35">
        <v>0</v>
      </c>
      <c r="L403" s="35">
        <v>0</v>
      </c>
      <c r="M403" s="35">
        <v>4</v>
      </c>
      <c r="N403" s="35">
        <v>13</v>
      </c>
      <c r="O403" s="35">
        <v>2.8</v>
      </c>
      <c r="P403" s="36">
        <v>0.18</v>
      </c>
    </row>
    <row r="404" spans="2:16" ht="18" customHeight="1" thickBot="1">
      <c r="B404" s="57"/>
      <c r="C404" s="58" t="s">
        <v>101</v>
      </c>
      <c r="D404" s="152">
        <v>27.57</v>
      </c>
      <c r="E404" s="11">
        <v>100</v>
      </c>
      <c r="F404" s="39">
        <v>0.9</v>
      </c>
      <c r="G404" s="11">
        <v>0</v>
      </c>
      <c r="H404" s="11">
        <v>8.4</v>
      </c>
      <c r="I404" s="11">
        <v>38</v>
      </c>
      <c r="J404" s="11">
        <v>0.04</v>
      </c>
      <c r="K404" s="11">
        <v>60</v>
      </c>
      <c r="L404" s="11">
        <v>0</v>
      </c>
      <c r="M404" s="11">
        <v>34</v>
      </c>
      <c r="N404" s="11">
        <v>23</v>
      </c>
      <c r="O404" s="11">
        <v>13</v>
      </c>
      <c r="P404" s="12">
        <v>0.3</v>
      </c>
    </row>
    <row r="405" spans="2:16" ht="19.5" customHeight="1" thickBot="1">
      <c r="B405" s="43"/>
      <c r="C405" s="44" t="s">
        <v>13</v>
      </c>
      <c r="D405" s="45">
        <f>SUM(D399:D404)</f>
        <v>159.99999999999997</v>
      </c>
      <c r="E405" s="45">
        <v>620</v>
      </c>
      <c r="F405" s="45">
        <f aca="true" t="shared" si="48" ref="F405:P405">SUM(F399:F404)</f>
        <v>25.240000000000002</v>
      </c>
      <c r="G405" s="45">
        <f t="shared" si="48"/>
        <v>16.23</v>
      </c>
      <c r="H405" s="45">
        <f t="shared" si="48"/>
        <v>104.64000000000001</v>
      </c>
      <c r="I405" s="45">
        <f t="shared" si="48"/>
        <v>608.3</v>
      </c>
      <c r="J405" s="45">
        <f t="shared" si="48"/>
        <v>0.55</v>
      </c>
      <c r="K405" s="45">
        <f t="shared" si="48"/>
        <v>72.23</v>
      </c>
      <c r="L405" s="45">
        <f t="shared" si="48"/>
        <v>0.52</v>
      </c>
      <c r="M405" s="45">
        <f t="shared" si="48"/>
        <v>165.14</v>
      </c>
      <c r="N405" s="45">
        <f t="shared" si="48"/>
        <v>460.58</v>
      </c>
      <c r="O405" s="45">
        <f t="shared" si="48"/>
        <v>137.92</v>
      </c>
      <c r="P405" s="47">
        <f t="shared" si="48"/>
        <v>8.25</v>
      </c>
    </row>
    <row r="406" spans="2:16" ht="19.5" customHeight="1" thickBot="1">
      <c r="B406" s="239" t="s">
        <v>35</v>
      </c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1"/>
    </row>
    <row r="407" spans="2:16" ht="19.5" customHeight="1">
      <c r="B407" s="15" t="s">
        <v>123</v>
      </c>
      <c r="C407" s="16" t="s">
        <v>124</v>
      </c>
      <c r="D407" s="50">
        <v>28.8</v>
      </c>
      <c r="E407" s="87">
        <v>80</v>
      </c>
      <c r="F407" s="79">
        <v>0.73</v>
      </c>
      <c r="G407" s="79">
        <v>7.99</v>
      </c>
      <c r="H407" s="79">
        <v>3.22</v>
      </c>
      <c r="I407" s="79">
        <v>87.32</v>
      </c>
      <c r="J407" s="79">
        <v>0.02</v>
      </c>
      <c r="K407" s="79">
        <v>7.28</v>
      </c>
      <c r="L407" s="79">
        <v>0</v>
      </c>
      <c r="M407" s="79">
        <v>18.02</v>
      </c>
      <c r="N407" s="79">
        <v>33.14</v>
      </c>
      <c r="O407" s="79">
        <v>10.19</v>
      </c>
      <c r="P407" s="80">
        <v>0.64</v>
      </c>
    </row>
    <row r="408" spans="2:16" ht="36.75" customHeight="1">
      <c r="B408" s="21" t="s">
        <v>33</v>
      </c>
      <c r="C408" s="22" t="s">
        <v>185</v>
      </c>
      <c r="D408" s="23">
        <v>36.45</v>
      </c>
      <c r="E408" s="26">
        <v>250</v>
      </c>
      <c r="F408" s="25">
        <v>9.36</v>
      </c>
      <c r="G408" s="25">
        <v>7.65</v>
      </c>
      <c r="H408" s="25">
        <v>21.18</v>
      </c>
      <c r="I408" s="25">
        <v>165.29</v>
      </c>
      <c r="J408" s="25">
        <v>0.17</v>
      </c>
      <c r="K408" s="25">
        <v>16.63</v>
      </c>
      <c r="L408" s="25">
        <v>0</v>
      </c>
      <c r="M408" s="25">
        <v>31.66</v>
      </c>
      <c r="N408" s="25">
        <v>146.28</v>
      </c>
      <c r="O408" s="25">
        <v>35.38</v>
      </c>
      <c r="P408" s="54">
        <v>3.48</v>
      </c>
    </row>
    <row r="409" spans="2:16" ht="21" customHeight="1">
      <c r="B409" s="21" t="s">
        <v>96</v>
      </c>
      <c r="C409" s="22" t="s">
        <v>83</v>
      </c>
      <c r="D409" s="26">
        <v>113.41</v>
      </c>
      <c r="E409" s="24">
        <v>90</v>
      </c>
      <c r="F409" s="25">
        <v>21.47</v>
      </c>
      <c r="G409" s="25">
        <v>6.77</v>
      </c>
      <c r="H409" s="25">
        <v>0.54</v>
      </c>
      <c r="I409" s="25">
        <v>157.57</v>
      </c>
      <c r="J409" s="25">
        <v>0.06</v>
      </c>
      <c r="K409" s="25">
        <v>0.54</v>
      </c>
      <c r="L409" s="25">
        <v>0</v>
      </c>
      <c r="M409" s="25">
        <v>55.66</v>
      </c>
      <c r="N409" s="25">
        <v>4.07</v>
      </c>
      <c r="O409" s="25">
        <v>50.18</v>
      </c>
      <c r="P409" s="54">
        <v>3.62</v>
      </c>
    </row>
    <row r="410" spans="2:16" ht="20.25" customHeight="1">
      <c r="B410" s="74" t="s">
        <v>148</v>
      </c>
      <c r="C410" s="75" t="s">
        <v>26</v>
      </c>
      <c r="D410" s="26">
        <v>30.39</v>
      </c>
      <c r="E410" s="24">
        <v>150</v>
      </c>
      <c r="F410" s="111">
        <v>3.07</v>
      </c>
      <c r="G410" s="111">
        <v>4.1</v>
      </c>
      <c r="H410" s="111">
        <v>24</v>
      </c>
      <c r="I410" s="111">
        <v>148.04</v>
      </c>
      <c r="J410" s="55">
        <v>0.17</v>
      </c>
      <c r="K410" s="55">
        <v>25.88</v>
      </c>
      <c r="L410" s="55">
        <v>0.47</v>
      </c>
      <c r="M410" s="55">
        <v>91.8</v>
      </c>
      <c r="N410" s="55">
        <v>95.91</v>
      </c>
      <c r="O410" s="55">
        <v>32.81</v>
      </c>
      <c r="P410" s="108">
        <v>0.17</v>
      </c>
    </row>
    <row r="411" spans="2:16" ht="35.25" customHeight="1">
      <c r="B411" s="171" t="s">
        <v>25</v>
      </c>
      <c r="C411" s="28" t="s">
        <v>169</v>
      </c>
      <c r="D411" s="23">
        <v>23.47</v>
      </c>
      <c r="E411" s="26">
        <v>200</v>
      </c>
      <c r="F411" s="24">
        <v>0.26</v>
      </c>
      <c r="G411" s="24">
        <v>0</v>
      </c>
      <c r="H411" s="24">
        <v>24.92</v>
      </c>
      <c r="I411" s="24">
        <v>92.53</v>
      </c>
      <c r="J411" s="24">
        <v>0</v>
      </c>
      <c r="K411" s="24">
        <v>6</v>
      </c>
      <c r="L411" s="25">
        <v>0</v>
      </c>
      <c r="M411" s="24">
        <v>16.48</v>
      </c>
      <c r="N411" s="25">
        <v>6.4</v>
      </c>
      <c r="O411" s="25">
        <v>18.8</v>
      </c>
      <c r="P411" s="56">
        <v>0.23</v>
      </c>
    </row>
    <row r="412" spans="2:16" ht="18" customHeight="1">
      <c r="B412" s="117"/>
      <c r="C412" s="22" t="s">
        <v>27</v>
      </c>
      <c r="D412" s="26">
        <v>5.48</v>
      </c>
      <c r="E412" s="26" t="s">
        <v>76</v>
      </c>
      <c r="F412" s="26">
        <v>4.47</v>
      </c>
      <c r="G412" s="26">
        <v>0.54</v>
      </c>
      <c r="H412" s="26">
        <v>29.31</v>
      </c>
      <c r="I412" s="26">
        <v>133.8</v>
      </c>
      <c r="J412" s="26">
        <v>0.08</v>
      </c>
      <c r="K412" s="26">
        <v>0</v>
      </c>
      <c r="L412" s="26">
        <v>0</v>
      </c>
      <c r="M412" s="26">
        <v>15.9</v>
      </c>
      <c r="N412" s="26">
        <v>73.2</v>
      </c>
      <c r="O412" s="26">
        <v>20.7</v>
      </c>
      <c r="P412" s="27">
        <v>1.08</v>
      </c>
    </row>
    <row r="413" spans="2:16" ht="18" customHeight="1" thickBot="1">
      <c r="B413" s="119"/>
      <c r="C413" s="58"/>
      <c r="D413" s="152"/>
      <c r="E413" s="11"/>
      <c r="F413" s="88"/>
      <c r="G413" s="88"/>
      <c r="H413" s="11"/>
      <c r="I413" s="11"/>
      <c r="J413" s="11"/>
      <c r="K413" s="11"/>
      <c r="L413" s="11"/>
      <c r="M413" s="11"/>
      <c r="N413" s="11"/>
      <c r="O413" s="11"/>
      <c r="P413" s="12"/>
    </row>
    <row r="414" spans="2:16" ht="19.5" customHeight="1" thickBot="1">
      <c r="B414" s="153"/>
      <c r="C414" s="154" t="s">
        <v>13</v>
      </c>
      <c r="D414" s="45">
        <f>SUM(D407:D413)</f>
        <v>238</v>
      </c>
      <c r="E414" s="45">
        <v>920</v>
      </c>
      <c r="F414" s="45">
        <f aca="true" t="shared" si="49" ref="F414:P414">SUM(F407:F413)</f>
        <v>39.35999999999999</v>
      </c>
      <c r="G414" s="45">
        <f t="shared" si="49"/>
        <v>27.049999999999997</v>
      </c>
      <c r="H414" s="45">
        <f t="shared" si="49"/>
        <v>103.17</v>
      </c>
      <c r="I414" s="45">
        <f t="shared" si="49"/>
        <v>784.55</v>
      </c>
      <c r="J414" s="45">
        <f t="shared" si="49"/>
        <v>0.5</v>
      </c>
      <c r="K414" s="45">
        <f t="shared" si="49"/>
        <v>56.33</v>
      </c>
      <c r="L414" s="45">
        <f t="shared" si="49"/>
        <v>0.47</v>
      </c>
      <c r="M414" s="45">
        <f t="shared" si="49"/>
        <v>229.51999999999998</v>
      </c>
      <c r="N414" s="45">
        <f t="shared" si="49"/>
        <v>358.99999999999994</v>
      </c>
      <c r="O414" s="45">
        <f t="shared" si="49"/>
        <v>168.06</v>
      </c>
      <c r="P414" s="47">
        <f t="shared" si="49"/>
        <v>9.22</v>
      </c>
    </row>
    <row r="415" spans="2:16" ht="19.5" customHeight="1" thickBot="1">
      <c r="B415" s="155"/>
      <c r="C415" s="156" t="s">
        <v>28</v>
      </c>
      <c r="D415" s="61">
        <f>SUM(D405+D414)</f>
        <v>398</v>
      </c>
      <c r="E415" s="61"/>
      <c r="F415" s="61">
        <f aca="true" t="shared" si="50" ref="F415:P415">SUM(F405+F414)</f>
        <v>64.6</v>
      </c>
      <c r="G415" s="61">
        <f t="shared" si="50"/>
        <v>43.28</v>
      </c>
      <c r="H415" s="61">
        <f t="shared" si="50"/>
        <v>207.81</v>
      </c>
      <c r="I415" s="61">
        <f t="shared" si="50"/>
        <v>1392.85</v>
      </c>
      <c r="J415" s="61">
        <f t="shared" si="50"/>
        <v>1.05</v>
      </c>
      <c r="K415" s="61">
        <f t="shared" si="50"/>
        <v>128.56</v>
      </c>
      <c r="L415" s="61">
        <f t="shared" si="50"/>
        <v>0.99</v>
      </c>
      <c r="M415" s="61">
        <f t="shared" si="50"/>
        <v>394.65999999999997</v>
      </c>
      <c r="N415" s="61">
        <f t="shared" si="50"/>
        <v>819.5799999999999</v>
      </c>
      <c r="O415" s="61">
        <f t="shared" si="50"/>
        <v>305.98</v>
      </c>
      <c r="P415" s="62">
        <f t="shared" si="50"/>
        <v>17.47</v>
      </c>
    </row>
    <row r="417" ht="15" customHeight="1"/>
    <row r="418" spans="2:8" ht="18.75">
      <c r="B418" s="67"/>
      <c r="C418" s="2"/>
      <c r="D418" s="2"/>
      <c r="E418" s="2" t="s">
        <v>69</v>
      </c>
      <c r="F418" s="2"/>
      <c r="G418" s="2"/>
      <c r="H418" s="2"/>
    </row>
    <row r="419" spans="2:8" ht="15" customHeight="1">
      <c r="B419" s="2" t="s">
        <v>42</v>
      </c>
      <c r="C419" s="128" t="s">
        <v>46</v>
      </c>
      <c r="D419" s="2"/>
      <c r="E419" s="2"/>
      <c r="F419" s="2"/>
      <c r="G419" s="2"/>
      <c r="H419" s="2"/>
    </row>
    <row r="420" spans="2:8" ht="15.75" customHeight="1">
      <c r="B420" s="2" t="s">
        <v>44</v>
      </c>
      <c r="C420" s="2" t="s">
        <v>51</v>
      </c>
      <c r="D420" s="2"/>
      <c r="E420" s="2"/>
      <c r="F420" s="2"/>
      <c r="G420" s="2"/>
      <c r="H420" s="2"/>
    </row>
    <row r="421" spans="2:3" ht="15" customHeight="1" thickBot="1">
      <c r="B421" s="2" t="s">
        <v>149</v>
      </c>
      <c r="C421" s="2"/>
    </row>
    <row r="422" spans="2:16" ht="31.5" customHeight="1">
      <c r="B422" s="246" t="s">
        <v>0</v>
      </c>
      <c r="C422" s="248" t="s">
        <v>1</v>
      </c>
      <c r="D422" s="6" t="s">
        <v>21</v>
      </c>
      <c r="E422" s="250" t="s">
        <v>2</v>
      </c>
      <c r="F422" s="243" t="s">
        <v>3</v>
      </c>
      <c r="G422" s="244"/>
      <c r="H422" s="252"/>
      <c r="I422" s="250" t="s">
        <v>20</v>
      </c>
      <c r="J422" s="243" t="s">
        <v>19</v>
      </c>
      <c r="K422" s="244"/>
      <c r="L422" s="252"/>
      <c r="M422" s="243" t="s">
        <v>18</v>
      </c>
      <c r="N422" s="244"/>
      <c r="O422" s="244"/>
      <c r="P422" s="245"/>
    </row>
    <row r="423" spans="2:16" ht="38.25" thickBot="1">
      <c r="B423" s="247"/>
      <c r="C423" s="249"/>
      <c r="D423" s="9" t="s">
        <v>22</v>
      </c>
      <c r="E423" s="251"/>
      <c r="F423" s="11" t="s">
        <v>4</v>
      </c>
      <c r="G423" s="11" t="s">
        <v>5</v>
      </c>
      <c r="H423" s="11" t="s">
        <v>6</v>
      </c>
      <c r="I423" s="251"/>
      <c r="J423" s="11" t="s">
        <v>54</v>
      </c>
      <c r="K423" s="11" t="s">
        <v>7</v>
      </c>
      <c r="L423" s="11" t="s">
        <v>8</v>
      </c>
      <c r="M423" s="11" t="s">
        <v>9</v>
      </c>
      <c r="N423" s="11" t="s">
        <v>10</v>
      </c>
      <c r="O423" s="11" t="s">
        <v>15</v>
      </c>
      <c r="P423" s="12" t="s">
        <v>16</v>
      </c>
    </row>
    <row r="424" spans="2:16" ht="19.5" thickBot="1">
      <c r="B424" s="239" t="s">
        <v>34</v>
      </c>
      <c r="C424" s="240"/>
      <c r="D424" s="240"/>
      <c r="E424" s="240"/>
      <c r="F424" s="240"/>
      <c r="G424" s="240"/>
      <c r="H424" s="240"/>
      <c r="I424" s="240"/>
      <c r="J424" s="240"/>
      <c r="K424" s="240"/>
      <c r="L424" s="240"/>
      <c r="M424" s="240"/>
      <c r="N424" s="240"/>
      <c r="O424" s="240"/>
      <c r="P424" s="241"/>
    </row>
    <row r="425" spans="2:16" ht="36.75" customHeight="1">
      <c r="B425" s="15" t="s">
        <v>95</v>
      </c>
      <c r="C425" s="16" t="s">
        <v>198</v>
      </c>
      <c r="D425" s="96">
        <v>34.91</v>
      </c>
      <c r="E425" s="18" t="s">
        <v>91</v>
      </c>
      <c r="F425" s="19">
        <v>8.02</v>
      </c>
      <c r="G425" s="19">
        <v>6.82</v>
      </c>
      <c r="H425" s="19">
        <v>11.51</v>
      </c>
      <c r="I425" s="19">
        <v>144.71</v>
      </c>
      <c r="J425" s="19">
        <v>0.05</v>
      </c>
      <c r="K425" s="19">
        <v>1.73</v>
      </c>
      <c r="L425" s="19">
        <v>0.28</v>
      </c>
      <c r="M425" s="50">
        <v>28.5</v>
      </c>
      <c r="N425" s="50">
        <v>108.16</v>
      </c>
      <c r="O425" s="50">
        <v>15.33</v>
      </c>
      <c r="P425" s="98">
        <v>0.9</v>
      </c>
    </row>
    <row r="426" spans="2:16" ht="18" customHeight="1">
      <c r="B426" s="21" t="s">
        <v>94</v>
      </c>
      <c r="C426" s="22" t="s">
        <v>53</v>
      </c>
      <c r="D426" s="23">
        <v>15.1</v>
      </c>
      <c r="E426" s="191">
        <v>180</v>
      </c>
      <c r="F426" s="34">
        <v>10.24</v>
      </c>
      <c r="G426" s="34">
        <v>6.02</v>
      </c>
      <c r="H426" s="34">
        <v>53.08</v>
      </c>
      <c r="I426" s="34">
        <v>274.28</v>
      </c>
      <c r="J426" s="34">
        <v>0.46</v>
      </c>
      <c r="K426" s="34">
        <v>0</v>
      </c>
      <c r="L426" s="34">
        <v>0</v>
      </c>
      <c r="M426" s="34">
        <v>66.74</v>
      </c>
      <c r="N426" s="34">
        <v>256.6</v>
      </c>
      <c r="O426" s="34">
        <v>85.31</v>
      </c>
      <c r="P426" s="54">
        <v>6.86</v>
      </c>
    </row>
    <row r="427" spans="2:16" ht="18" customHeight="1">
      <c r="B427" s="74" t="s">
        <v>40</v>
      </c>
      <c r="C427" s="75" t="s">
        <v>172</v>
      </c>
      <c r="D427" s="129">
        <v>3.87</v>
      </c>
      <c r="E427" s="77">
        <v>200</v>
      </c>
      <c r="F427" s="24">
        <v>0.19</v>
      </c>
      <c r="G427" s="24">
        <v>0</v>
      </c>
      <c r="H427" s="24">
        <v>13.63</v>
      </c>
      <c r="I427" s="24">
        <v>54.9</v>
      </c>
      <c r="J427" s="24">
        <v>0</v>
      </c>
      <c r="K427" s="24">
        <v>70.1</v>
      </c>
      <c r="L427" s="25">
        <v>0</v>
      </c>
      <c r="M427" s="24">
        <v>5.25</v>
      </c>
      <c r="N427" s="26">
        <v>8.25</v>
      </c>
      <c r="O427" s="26">
        <v>4.4</v>
      </c>
      <c r="P427" s="54">
        <v>0.82</v>
      </c>
    </row>
    <row r="428" spans="2:16" ht="18" customHeight="1" thickBot="1">
      <c r="B428" s="37"/>
      <c r="C428" s="58" t="s">
        <v>27</v>
      </c>
      <c r="D428" s="11">
        <v>6.12</v>
      </c>
      <c r="E428" s="11" t="s">
        <v>91</v>
      </c>
      <c r="F428" s="11">
        <v>7.45</v>
      </c>
      <c r="G428" s="11">
        <v>0.9</v>
      </c>
      <c r="H428" s="11">
        <v>48.85</v>
      </c>
      <c r="I428" s="11">
        <v>223</v>
      </c>
      <c r="J428" s="11">
        <v>0.14</v>
      </c>
      <c r="K428" s="11">
        <v>0</v>
      </c>
      <c r="L428" s="11">
        <v>0</v>
      </c>
      <c r="M428" s="11">
        <v>26.5</v>
      </c>
      <c r="N428" s="11">
        <v>122</v>
      </c>
      <c r="O428" s="11">
        <v>34.5</v>
      </c>
      <c r="P428" s="157">
        <v>1.8</v>
      </c>
    </row>
    <row r="429" spans="2:16" ht="19.5" customHeight="1" thickBot="1">
      <c r="B429" s="43"/>
      <c r="C429" s="44" t="s">
        <v>13</v>
      </c>
      <c r="D429" s="45">
        <f>SUM(D425:D428)</f>
        <v>59.99999999999999</v>
      </c>
      <c r="E429" s="46">
        <v>580</v>
      </c>
      <c r="F429" s="45">
        <f aca="true" t="shared" si="51" ref="F429:P429">SUM(F425:F428)</f>
        <v>25.9</v>
      </c>
      <c r="G429" s="45">
        <f t="shared" si="51"/>
        <v>13.74</v>
      </c>
      <c r="H429" s="45">
        <f t="shared" si="51"/>
        <v>127.07</v>
      </c>
      <c r="I429" s="45">
        <f t="shared" si="51"/>
        <v>696.89</v>
      </c>
      <c r="J429" s="45">
        <f t="shared" si="51"/>
        <v>0.65</v>
      </c>
      <c r="K429" s="45">
        <f t="shared" si="51"/>
        <v>71.83</v>
      </c>
      <c r="L429" s="45">
        <f t="shared" si="51"/>
        <v>0.28</v>
      </c>
      <c r="M429" s="45">
        <f t="shared" si="51"/>
        <v>126.99</v>
      </c>
      <c r="N429" s="45">
        <f t="shared" si="51"/>
        <v>495.01</v>
      </c>
      <c r="O429" s="45">
        <f t="shared" si="51"/>
        <v>139.54000000000002</v>
      </c>
      <c r="P429" s="47">
        <f t="shared" si="51"/>
        <v>10.38</v>
      </c>
    </row>
    <row r="430" spans="2:16" ht="19.5" customHeight="1" thickBot="1">
      <c r="B430" s="255" t="s">
        <v>35</v>
      </c>
      <c r="C430" s="237"/>
      <c r="D430" s="237"/>
      <c r="E430" s="237"/>
      <c r="F430" s="237"/>
      <c r="G430" s="237"/>
      <c r="H430" s="237"/>
      <c r="I430" s="237"/>
      <c r="J430" s="237"/>
      <c r="K430" s="237"/>
      <c r="L430" s="237"/>
      <c r="M430" s="237"/>
      <c r="N430" s="237"/>
      <c r="O430" s="237"/>
      <c r="P430" s="256"/>
    </row>
    <row r="431" spans="2:16" ht="18" customHeight="1">
      <c r="B431" s="15" t="s">
        <v>123</v>
      </c>
      <c r="C431" s="16" t="s">
        <v>125</v>
      </c>
      <c r="D431" s="96">
        <v>46.67</v>
      </c>
      <c r="E431" s="72">
        <v>100</v>
      </c>
      <c r="F431" s="73">
        <v>0.91</v>
      </c>
      <c r="G431" s="73">
        <v>9.99</v>
      </c>
      <c r="H431" s="73">
        <v>4.03</v>
      </c>
      <c r="I431" s="73">
        <v>109.15</v>
      </c>
      <c r="J431" s="73">
        <v>0.03</v>
      </c>
      <c r="K431" s="73">
        <v>9.1</v>
      </c>
      <c r="L431" s="73">
        <v>0</v>
      </c>
      <c r="M431" s="73">
        <v>22.53</v>
      </c>
      <c r="N431" s="19">
        <v>41.42</v>
      </c>
      <c r="O431" s="19">
        <v>12.74</v>
      </c>
      <c r="P431" s="51">
        <v>0.8</v>
      </c>
    </row>
    <row r="432" spans="2:16" ht="34.5" customHeight="1">
      <c r="B432" s="21" t="s">
        <v>33</v>
      </c>
      <c r="C432" s="22" t="s">
        <v>137</v>
      </c>
      <c r="D432" s="23">
        <v>59.11</v>
      </c>
      <c r="E432" s="26" t="s">
        <v>64</v>
      </c>
      <c r="F432" s="25">
        <v>9.36</v>
      </c>
      <c r="G432" s="25">
        <v>7.65</v>
      </c>
      <c r="H432" s="25">
        <v>21.18</v>
      </c>
      <c r="I432" s="25">
        <v>165.29</v>
      </c>
      <c r="J432" s="25">
        <v>0.17</v>
      </c>
      <c r="K432" s="25">
        <v>16.63</v>
      </c>
      <c r="L432" s="25">
        <v>0</v>
      </c>
      <c r="M432" s="25">
        <v>31.66</v>
      </c>
      <c r="N432" s="25">
        <v>146.28</v>
      </c>
      <c r="O432" s="25">
        <v>35.38</v>
      </c>
      <c r="P432" s="54">
        <v>3.48</v>
      </c>
    </row>
    <row r="433" spans="2:16" ht="19.5" customHeight="1">
      <c r="B433" s="21" t="s">
        <v>30</v>
      </c>
      <c r="C433" s="22" t="s">
        <v>83</v>
      </c>
      <c r="D433" s="26">
        <v>126.01</v>
      </c>
      <c r="E433" s="26">
        <v>100</v>
      </c>
      <c r="F433" s="25">
        <v>23.86</v>
      </c>
      <c r="G433" s="25">
        <v>7.52</v>
      </c>
      <c r="H433" s="25">
        <v>0.6</v>
      </c>
      <c r="I433" s="25">
        <v>175.08</v>
      </c>
      <c r="J433" s="25">
        <v>0.07</v>
      </c>
      <c r="K433" s="25">
        <v>0.6</v>
      </c>
      <c r="L433" s="25">
        <v>0</v>
      </c>
      <c r="M433" s="25">
        <v>61.84</v>
      </c>
      <c r="N433" s="25">
        <v>4.52</v>
      </c>
      <c r="O433" s="25">
        <v>55.76</v>
      </c>
      <c r="P433" s="54">
        <v>3.62</v>
      </c>
    </row>
    <row r="434" spans="2:16" ht="22.5" customHeight="1">
      <c r="B434" s="74" t="s">
        <v>148</v>
      </c>
      <c r="C434" s="75" t="s">
        <v>26</v>
      </c>
      <c r="D434" s="23">
        <v>36.47</v>
      </c>
      <c r="E434" s="24">
        <v>180</v>
      </c>
      <c r="F434" s="25">
        <v>3.68</v>
      </c>
      <c r="G434" s="25">
        <v>4.91</v>
      </c>
      <c r="H434" s="25">
        <v>28.8</v>
      </c>
      <c r="I434" s="25">
        <v>177.64</v>
      </c>
      <c r="J434" s="25">
        <v>0.2</v>
      </c>
      <c r="K434" s="25">
        <v>31.05</v>
      </c>
      <c r="L434" s="25">
        <v>0.57</v>
      </c>
      <c r="M434" s="25">
        <v>110.16</v>
      </c>
      <c r="N434" s="25">
        <v>115.09</v>
      </c>
      <c r="O434" s="25">
        <v>39.37</v>
      </c>
      <c r="P434" s="54">
        <v>1.42</v>
      </c>
    </row>
    <row r="435" spans="2:16" ht="36" customHeight="1">
      <c r="B435" s="171" t="s">
        <v>25</v>
      </c>
      <c r="C435" s="28" t="s">
        <v>169</v>
      </c>
      <c r="D435" s="23">
        <v>23.47</v>
      </c>
      <c r="E435" s="26">
        <v>200</v>
      </c>
      <c r="F435" s="24">
        <v>0.26</v>
      </c>
      <c r="G435" s="24">
        <v>0</v>
      </c>
      <c r="H435" s="24">
        <v>24.92</v>
      </c>
      <c r="I435" s="24">
        <v>92.53</v>
      </c>
      <c r="J435" s="24">
        <v>0</v>
      </c>
      <c r="K435" s="24">
        <v>6</v>
      </c>
      <c r="L435" s="25">
        <v>0</v>
      </c>
      <c r="M435" s="24">
        <v>16.48</v>
      </c>
      <c r="N435" s="25">
        <v>6.4</v>
      </c>
      <c r="O435" s="25">
        <v>18.8</v>
      </c>
      <c r="P435" s="24">
        <v>0.23</v>
      </c>
    </row>
    <row r="436" spans="2:16" ht="18" customHeight="1">
      <c r="B436" s="74"/>
      <c r="C436" s="22" t="s">
        <v>27</v>
      </c>
      <c r="D436" s="26">
        <v>6.12</v>
      </c>
      <c r="E436" s="26" t="s">
        <v>63</v>
      </c>
      <c r="F436" s="26">
        <v>5.96</v>
      </c>
      <c r="G436" s="26">
        <v>0.72</v>
      </c>
      <c r="H436" s="26">
        <v>39.08</v>
      </c>
      <c r="I436" s="26">
        <v>178.4</v>
      </c>
      <c r="J436" s="26">
        <v>0.11</v>
      </c>
      <c r="K436" s="26">
        <v>0</v>
      </c>
      <c r="L436" s="26">
        <v>0</v>
      </c>
      <c r="M436" s="26">
        <v>21.2</v>
      </c>
      <c r="N436" s="26">
        <v>97.6</v>
      </c>
      <c r="O436" s="26">
        <v>27.6</v>
      </c>
      <c r="P436" s="27">
        <v>1.44</v>
      </c>
    </row>
    <row r="437" spans="2:16" ht="18" customHeight="1" thickBot="1">
      <c r="B437" s="114"/>
      <c r="C437" s="158" t="s">
        <v>101</v>
      </c>
      <c r="D437" s="159">
        <v>40.15</v>
      </c>
      <c r="E437" s="10">
        <v>100</v>
      </c>
      <c r="F437" s="10">
        <v>0.9</v>
      </c>
      <c r="G437" s="10">
        <v>0</v>
      </c>
      <c r="H437" s="10">
        <v>8.4</v>
      </c>
      <c r="I437" s="10">
        <v>38</v>
      </c>
      <c r="J437" s="10">
        <v>0.04</v>
      </c>
      <c r="K437" s="10">
        <v>60</v>
      </c>
      <c r="L437" s="10">
        <v>0</v>
      </c>
      <c r="M437" s="10">
        <v>34</v>
      </c>
      <c r="N437" s="10">
        <v>23</v>
      </c>
      <c r="O437" s="10">
        <v>13</v>
      </c>
      <c r="P437" s="160">
        <v>0.3</v>
      </c>
    </row>
    <row r="438" spans="2:16" ht="19.5" customHeight="1" thickBot="1">
      <c r="B438" s="89"/>
      <c r="C438" s="44" t="s">
        <v>13</v>
      </c>
      <c r="D438" s="45">
        <f>SUM(D431:D437)</f>
        <v>338</v>
      </c>
      <c r="E438" s="45">
        <v>1015</v>
      </c>
      <c r="F438" s="45">
        <f aca="true" t="shared" si="52" ref="F438:P438">SUM(F431:F437)</f>
        <v>44.92999999999999</v>
      </c>
      <c r="G438" s="45">
        <f t="shared" si="52"/>
        <v>30.79</v>
      </c>
      <c r="H438" s="45">
        <f t="shared" si="52"/>
        <v>127.01</v>
      </c>
      <c r="I438" s="45">
        <f t="shared" si="52"/>
        <v>936.0899999999999</v>
      </c>
      <c r="J438" s="45">
        <f t="shared" si="52"/>
        <v>0.6200000000000001</v>
      </c>
      <c r="K438" s="45">
        <f t="shared" si="52"/>
        <v>123.38</v>
      </c>
      <c r="L438" s="45">
        <f t="shared" si="52"/>
        <v>0.57</v>
      </c>
      <c r="M438" s="45">
        <f t="shared" si="52"/>
        <v>297.87</v>
      </c>
      <c r="N438" s="45">
        <f t="shared" si="52"/>
        <v>434.30999999999995</v>
      </c>
      <c r="O438" s="45">
        <f t="shared" si="52"/>
        <v>202.65</v>
      </c>
      <c r="P438" s="47">
        <f t="shared" si="52"/>
        <v>11.290000000000001</v>
      </c>
    </row>
    <row r="439" spans="2:16" ht="19.5" customHeight="1" thickBot="1">
      <c r="B439" s="89"/>
      <c r="C439" s="60" t="s">
        <v>28</v>
      </c>
      <c r="D439" s="61">
        <f>SUM(D429+D438)</f>
        <v>398</v>
      </c>
      <c r="E439" s="61"/>
      <c r="F439" s="61">
        <f aca="true" t="shared" si="53" ref="F439:P439">SUM(F429+F438)</f>
        <v>70.82999999999998</v>
      </c>
      <c r="G439" s="61">
        <f t="shared" si="53"/>
        <v>44.53</v>
      </c>
      <c r="H439" s="61">
        <f t="shared" si="53"/>
        <v>254.07999999999998</v>
      </c>
      <c r="I439" s="61">
        <f t="shared" si="53"/>
        <v>1632.98</v>
      </c>
      <c r="J439" s="61">
        <f t="shared" si="53"/>
        <v>1.27</v>
      </c>
      <c r="K439" s="61">
        <f t="shared" si="53"/>
        <v>195.20999999999998</v>
      </c>
      <c r="L439" s="61">
        <f t="shared" si="53"/>
        <v>0.85</v>
      </c>
      <c r="M439" s="61">
        <f t="shared" si="53"/>
        <v>424.86</v>
      </c>
      <c r="N439" s="61">
        <f t="shared" si="53"/>
        <v>929.3199999999999</v>
      </c>
      <c r="O439" s="61">
        <f t="shared" si="53"/>
        <v>342.19000000000005</v>
      </c>
      <c r="P439" s="62">
        <f t="shared" si="53"/>
        <v>21.67</v>
      </c>
    </row>
    <row r="440" ht="15" customHeight="1"/>
    <row r="441" spans="2:16" ht="15.75" customHeight="1">
      <c r="B441" s="161"/>
      <c r="C441" s="162"/>
      <c r="D441" s="163"/>
      <c r="E441" s="163"/>
      <c r="F441" s="163"/>
      <c r="G441" s="163"/>
      <c r="H441" s="163"/>
      <c r="I441" s="163"/>
      <c r="J441" s="163"/>
      <c r="K441" s="163"/>
      <c r="L441" s="163"/>
      <c r="M441" s="163"/>
      <c r="N441" s="163"/>
      <c r="O441" s="163"/>
      <c r="P441" s="163"/>
    </row>
    <row r="442" spans="2:8" ht="18.75">
      <c r="B442" s="67"/>
      <c r="C442" s="2"/>
      <c r="D442" s="2"/>
      <c r="E442" s="2" t="s">
        <v>68</v>
      </c>
      <c r="F442" s="2"/>
      <c r="G442" s="2"/>
      <c r="H442" s="2"/>
    </row>
    <row r="443" spans="2:7" ht="18.75">
      <c r="B443" s="2" t="s">
        <v>42</v>
      </c>
      <c r="C443" s="128" t="s">
        <v>74</v>
      </c>
      <c r="D443" s="2"/>
      <c r="E443" s="2"/>
      <c r="F443" s="2"/>
      <c r="G443" s="2"/>
    </row>
    <row r="444" spans="2:8" ht="15" customHeight="1">
      <c r="B444" s="2" t="s">
        <v>44</v>
      </c>
      <c r="C444" s="2" t="s">
        <v>51</v>
      </c>
      <c r="D444" s="2"/>
      <c r="E444" s="2"/>
      <c r="F444" s="2"/>
      <c r="G444" s="2"/>
      <c r="H444" s="2"/>
    </row>
    <row r="445" spans="2:3" ht="19.5" thickBot="1">
      <c r="B445" s="2" t="s">
        <v>149</v>
      </c>
      <c r="C445" s="2"/>
    </row>
    <row r="446" spans="2:16" ht="15" customHeight="1">
      <c r="B446" s="246" t="s">
        <v>0</v>
      </c>
      <c r="C446" s="248" t="s">
        <v>1</v>
      </c>
      <c r="D446" s="6" t="s">
        <v>21</v>
      </c>
      <c r="E446" s="250" t="s">
        <v>2</v>
      </c>
      <c r="F446" s="243" t="s">
        <v>3</v>
      </c>
      <c r="G446" s="244"/>
      <c r="H446" s="252"/>
      <c r="I446" s="250" t="s">
        <v>20</v>
      </c>
      <c r="J446" s="243" t="s">
        <v>19</v>
      </c>
      <c r="K446" s="244"/>
      <c r="L446" s="252"/>
      <c r="M446" s="243" t="s">
        <v>18</v>
      </c>
      <c r="N446" s="244"/>
      <c r="O446" s="244"/>
      <c r="P446" s="245"/>
    </row>
    <row r="447" spans="2:16" ht="38.25" thickBot="1">
      <c r="B447" s="247"/>
      <c r="C447" s="249"/>
      <c r="D447" s="9" t="s">
        <v>22</v>
      </c>
      <c r="E447" s="251"/>
      <c r="F447" s="11" t="s">
        <v>4</v>
      </c>
      <c r="G447" s="11" t="s">
        <v>5</v>
      </c>
      <c r="H447" s="11" t="s">
        <v>6</v>
      </c>
      <c r="I447" s="251"/>
      <c r="J447" s="11" t="s">
        <v>54</v>
      </c>
      <c r="K447" s="11" t="s">
        <v>7</v>
      </c>
      <c r="L447" s="11" t="s">
        <v>8</v>
      </c>
      <c r="M447" s="11" t="s">
        <v>9</v>
      </c>
      <c r="N447" s="11" t="s">
        <v>10</v>
      </c>
      <c r="O447" s="11" t="s">
        <v>15</v>
      </c>
      <c r="P447" s="12" t="s">
        <v>16</v>
      </c>
    </row>
    <row r="448" spans="2:16" ht="15" customHeight="1" thickBot="1">
      <c r="B448" s="239" t="s">
        <v>34</v>
      </c>
      <c r="C448" s="240"/>
      <c r="D448" s="240"/>
      <c r="E448" s="240"/>
      <c r="F448" s="240"/>
      <c r="G448" s="240"/>
      <c r="H448" s="240"/>
      <c r="I448" s="240"/>
      <c r="J448" s="240"/>
      <c r="K448" s="240"/>
      <c r="L448" s="240"/>
      <c r="M448" s="240"/>
      <c r="N448" s="240"/>
      <c r="O448" s="240"/>
      <c r="P448" s="241"/>
    </row>
    <row r="449" spans="2:16" ht="36.75" customHeight="1">
      <c r="B449" s="15" t="s">
        <v>59</v>
      </c>
      <c r="C449" s="16" t="s">
        <v>199</v>
      </c>
      <c r="D449" s="96">
        <v>138.46</v>
      </c>
      <c r="E449" s="18">
        <v>150</v>
      </c>
      <c r="F449" s="19">
        <v>21.87</v>
      </c>
      <c r="G449" s="19">
        <v>14.85</v>
      </c>
      <c r="H449" s="19">
        <v>33.85</v>
      </c>
      <c r="I449" s="19">
        <v>402.91</v>
      </c>
      <c r="J449" s="19">
        <v>0.09</v>
      </c>
      <c r="K449" s="19">
        <v>0.78</v>
      </c>
      <c r="L449" s="19">
        <v>0.11</v>
      </c>
      <c r="M449" s="19">
        <v>267.15</v>
      </c>
      <c r="N449" s="19">
        <v>339.8</v>
      </c>
      <c r="O449" s="19">
        <v>47.47</v>
      </c>
      <c r="P449" s="51">
        <v>1.44</v>
      </c>
    </row>
    <row r="450" spans="2:16" ht="33.75" customHeight="1">
      <c r="B450" s="21" t="s">
        <v>24</v>
      </c>
      <c r="C450" s="179" t="s">
        <v>167</v>
      </c>
      <c r="D450" s="23">
        <v>19.81</v>
      </c>
      <c r="E450" s="29">
        <v>200</v>
      </c>
      <c r="F450" s="30">
        <v>2.09</v>
      </c>
      <c r="G450" s="30">
        <v>1.48</v>
      </c>
      <c r="H450" s="30">
        <v>23.92</v>
      </c>
      <c r="I450" s="30">
        <v>118.85</v>
      </c>
      <c r="J450" s="30">
        <v>0.02</v>
      </c>
      <c r="K450" s="30">
        <v>0.5</v>
      </c>
      <c r="L450" s="31">
        <v>1</v>
      </c>
      <c r="M450" s="30">
        <v>60.9</v>
      </c>
      <c r="N450" s="31">
        <v>45.5</v>
      </c>
      <c r="O450" s="31">
        <v>7</v>
      </c>
      <c r="P450" s="32">
        <v>0.11</v>
      </c>
    </row>
    <row r="451" spans="2:16" ht="18" customHeight="1" thickBot="1">
      <c r="B451" s="57"/>
      <c r="C451" s="58" t="s">
        <v>103</v>
      </c>
      <c r="D451" s="39">
        <v>1.73</v>
      </c>
      <c r="E451" s="164">
        <v>30</v>
      </c>
      <c r="F451" s="165">
        <v>2.28</v>
      </c>
      <c r="G451" s="165">
        <v>0.18</v>
      </c>
      <c r="H451" s="165">
        <v>15.69</v>
      </c>
      <c r="I451" s="165">
        <v>69.9</v>
      </c>
      <c r="J451" s="165">
        <v>0.03</v>
      </c>
      <c r="K451" s="165">
        <v>0</v>
      </c>
      <c r="L451" s="165">
        <v>0</v>
      </c>
      <c r="M451" s="166">
        <v>6</v>
      </c>
      <c r="N451" s="166">
        <v>19.5</v>
      </c>
      <c r="O451" s="165">
        <v>4.2</v>
      </c>
      <c r="P451" s="167">
        <v>0.27</v>
      </c>
    </row>
    <row r="452" spans="2:16" ht="19.5" customHeight="1" thickBot="1">
      <c r="B452" s="43"/>
      <c r="C452" s="44" t="s">
        <v>13</v>
      </c>
      <c r="D452" s="45">
        <f>SUM(D449:D451)</f>
        <v>160</v>
      </c>
      <c r="E452" s="46">
        <v>400</v>
      </c>
      <c r="F452" s="45">
        <f aca="true" t="shared" si="54" ref="F452:P452">SUM(F449:F451)</f>
        <v>26.240000000000002</v>
      </c>
      <c r="G452" s="45">
        <f t="shared" si="54"/>
        <v>16.509999999999998</v>
      </c>
      <c r="H452" s="45">
        <f t="shared" si="54"/>
        <v>73.46000000000001</v>
      </c>
      <c r="I452" s="45">
        <f t="shared" si="54"/>
        <v>591.66</v>
      </c>
      <c r="J452" s="45">
        <f t="shared" si="54"/>
        <v>0.14</v>
      </c>
      <c r="K452" s="45">
        <f t="shared" si="54"/>
        <v>1.28</v>
      </c>
      <c r="L452" s="45">
        <f t="shared" si="54"/>
        <v>1.11</v>
      </c>
      <c r="M452" s="45">
        <f t="shared" si="54"/>
        <v>334.04999999999995</v>
      </c>
      <c r="N452" s="45">
        <f t="shared" si="54"/>
        <v>404.8</v>
      </c>
      <c r="O452" s="45">
        <f t="shared" si="54"/>
        <v>58.67</v>
      </c>
      <c r="P452" s="47">
        <f t="shared" si="54"/>
        <v>1.82</v>
      </c>
    </row>
    <row r="453" spans="2:16" ht="19.5" customHeight="1" thickBot="1">
      <c r="B453" s="239" t="s">
        <v>35</v>
      </c>
      <c r="C453" s="240"/>
      <c r="D453" s="240"/>
      <c r="E453" s="240"/>
      <c r="F453" s="240"/>
      <c r="G453" s="240"/>
      <c r="H453" s="240"/>
      <c r="I453" s="240"/>
      <c r="J453" s="240"/>
      <c r="K453" s="240"/>
      <c r="L453" s="240"/>
      <c r="M453" s="240"/>
      <c r="N453" s="240"/>
      <c r="O453" s="240"/>
      <c r="P453" s="241"/>
    </row>
    <row r="454" spans="2:16" ht="39" customHeight="1">
      <c r="B454" s="15" t="s">
        <v>97</v>
      </c>
      <c r="C454" s="16" t="s">
        <v>55</v>
      </c>
      <c r="D454" s="196">
        <v>28</v>
      </c>
      <c r="E454" s="18">
        <v>80</v>
      </c>
      <c r="F454" s="19">
        <v>0.52</v>
      </c>
      <c r="G454" s="19">
        <v>7.99</v>
      </c>
      <c r="H454" s="186">
        <v>3.48</v>
      </c>
      <c r="I454" s="186">
        <v>88.15</v>
      </c>
      <c r="J454" s="19">
        <v>0.05</v>
      </c>
      <c r="K454" s="19">
        <v>50</v>
      </c>
      <c r="L454" s="19">
        <v>0</v>
      </c>
      <c r="M454" s="19">
        <v>12.39</v>
      </c>
      <c r="N454" s="19">
        <v>23.09</v>
      </c>
      <c r="O454" s="19">
        <v>11.44</v>
      </c>
      <c r="P454" s="20">
        <v>0.65</v>
      </c>
    </row>
    <row r="455" spans="2:16" ht="18.75">
      <c r="B455" s="21" t="s">
        <v>66</v>
      </c>
      <c r="C455" s="22" t="s">
        <v>155</v>
      </c>
      <c r="D455" s="169">
        <v>96.32</v>
      </c>
      <c r="E455" s="30">
        <v>200</v>
      </c>
      <c r="F455" s="31">
        <v>7.82</v>
      </c>
      <c r="G455" s="31">
        <v>3.59</v>
      </c>
      <c r="H455" s="31">
        <v>14.55</v>
      </c>
      <c r="I455" s="31">
        <v>139.51</v>
      </c>
      <c r="J455" s="31">
        <v>0.12</v>
      </c>
      <c r="K455" s="31">
        <v>16.25</v>
      </c>
      <c r="L455" s="31">
        <v>0.02</v>
      </c>
      <c r="M455" s="31">
        <v>28</v>
      </c>
      <c r="N455" s="31">
        <v>51.25</v>
      </c>
      <c r="O455" s="31">
        <v>32.85</v>
      </c>
      <c r="P455" s="81">
        <v>52.95</v>
      </c>
    </row>
    <row r="456" spans="2:16" ht="18" customHeight="1">
      <c r="B456" s="21" t="s">
        <v>116</v>
      </c>
      <c r="C456" s="22" t="s">
        <v>113</v>
      </c>
      <c r="D456" s="169">
        <v>58.42</v>
      </c>
      <c r="E456" s="170">
        <v>90</v>
      </c>
      <c r="F456" s="31">
        <v>18.7</v>
      </c>
      <c r="G456" s="31">
        <v>12.23</v>
      </c>
      <c r="H456" s="31">
        <v>0.41</v>
      </c>
      <c r="I456" s="31">
        <v>198.52</v>
      </c>
      <c r="J456" s="31">
        <v>0.08</v>
      </c>
      <c r="K456" s="31">
        <v>0</v>
      </c>
      <c r="L456" s="31">
        <v>0.05</v>
      </c>
      <c r="M456" s="31">
        <v>11.3</v>
      </c>
      <c r="N456" s="31">
        <v>237.3</v>
      </c>
      <c r="O456" s="31">
        <v>28.25</v>
      </c>
      <c r="P456" s="81">
        <v>1.7</v>
      </c>
    </row>
    <row r="457" spans="2:16" ht="18" customHeight="1">
      <c r="B457" s="21" t="s">
        <v>114</v>
      </c>
      <c r="C457" s="22" t="s">
        <v>115</v>
      </c>
      <c r="D457" s="169">
        <v>25.1</v>
      </c>
      <c r="E457" s="30">
        <v>150</v>
      </c>
      <c r="F457" s="31">
        <v>5.75</v>
      </c>
      <c r="G457" s="31">
        <v>3.95</v>
      </c>
      <c r="H457" s="31">
        <v>19.73</v>
      </c>
      <c r="I457" s="31">
        <v>121.33</v>
      </c>
      <c r="J457" s="31">
        <v>0.14</v>
      </c>
      <c r="K457" s="31">
        <v>17.35</v>
      </c>
      <c r="L457" s="31">
        <v>0</v>
      </c>
      <c r="M457" s="31">
        <v>41.36</v>
      </c>
      <c r="N457" s="31">
        <v>69.45</v>
      </c>
      <c r="O457" s="31">
        <v>29.75</v>
      </c>
      <c r="P457" s="81">
        <v>1.33</v>
      </c>
    </row>
    <row r="458" spans="2:16" ht="36.75" customHeight="1">
      <c r="B458" s="171" t="s">
        <v>25</v>
      </c>
      <c r="C458" s="28" t="s">
        <v>169</v>
      </c>
      <c r="D458" s="23">
        <v>24</v>
      </c>
      <c r="E458" s="29">
        <v>200</v>
      </c>
      <c r="F458" s="24">
        <v>0.2</v>
      </c>
      <c r="G458" s="24">
        <v>0</v>
      </c>
      <c r="H458" s="24">
        <v>27.15</v>
      </c>
      <c r="I458" s="24">
        <v>105.76</v>
      </c>
      <c r="J458" s="24">
        <v>0</v>
      </c>
      <c r="K458" s="24">
        <v>6</v>
      </c>
      <c r="L458" s="25">
        <v>0</v>
      </c>
      <c r="M458" s="24">
        <v>16.48</v>
      </c>
      <c r="N458" s="26">
        <v>6.4</v>
      </c>
      <c r="O458" s="25">
        <v>2.8</v>
      </c>
      <c r="P458" s="195">
        <v>0.23</v>
      </c>
    </row>
    <row r="459" spans="2:16" ht="18" customHeight="1">
      <c r="B459" s="171"/>
      <c r="C459" s="22" t="s">
        <v>27</v>
      </c>
      <c r="D459" s="23">
        <v>6.16</v>
      </c>
      <c r="E459" s="26" t="s">
        <v>63</v>
      </c>
      <c r="F459" s="26">
        <v>5.96</v>
      </c>
      <c r="G459" s="26">
        <v>0.72</v>
      </c>
      <c r="H459" s="26">
        <v>39.08</v>
      </c>
      <c r="I459" s="26">
        <v>178.4</v>
      </c>
      <c r="J459" s="26">
        <v>0.11</v>
      </c>
      <c r="K459" s="26">
        <v>0</v>
      </c>
      <c r="L459" s="26">
        <v>0</v>
      </c>
      <c r="M459" s="26">
        <v>21.2</v>
      </c>
      <c r="N459" s="26">
        <v>97.6</v>
      </c>
      <c r="O459" s="26">
        <v>27.6</v>
      </c>
      <c r="P459" s="27">
        <v>1.44</v>
      </c>
    </row>
    <row r="460" spans="2:16" ht="18" customHeight="1" thickBot="1">
      <c r="B460" s="59"/>
      <c r="C460" s="172"/>
      <c r="D460" s="11"/>
      <c r="E460" s="11"/>
      <c r="F460" s="39"/>
      <c r="G460" s="11"/>
      <c r="H460" s="11"/>
      <c r="I460" s="11"/>
      <c r="J460" s="11"/>
      <c r="K460" s="11"/>
      <c r="L460" s="11"/>
      <c r="M460" s="11"/>
      <c r="N460" s="11"/>
      <c r="O460" s="11"/>
      <c r="P460" s="12"/>
    </row>
    <row r="461" spans="2:16" ht="19.5" customHeight="1" thickBot="1">
      <c r="B461" s="146"/>
      <c r="C461" s="141" t="s">
        <v>13</v>
      </c>
      <c r="D461" s="142">
        <f>SUM(D454:D460)</f>
        <v>238</v>
      </c>
      <c r="E461" s="142">
        <v>930</v>
      </c>
      <c r="F461" s="142">
        <f aca="true" t="shared" si="55" ref="F461:P461">SUM(F454:F460)</f>
        <v>38.95</v>
      </c>
      <c r="G461" s="142">
        <f t="shared" si="55"/>
        <v>28.48</v>
      </c>
      <c r="H461" s="142">
        <f t="shared" si="55"/>
        <v>104.39999999999999</v>
      </c>
      <c r="I461" s="142">
        <f t="shared" si="55"/>
        <v>831.67</v>
      </c>
      <c r="J461" s="142">
        <f t="shared" si="55"/>
        <v>0.5</v>
      </c>
      <c r="K461" s="142">
        <f t="shared" si="55"/>
        <v>89.6</v>
      </c>
      <c r="L461" s="142">
        <f t="shared" si="55"/>
        <v>0.07</v>
      </c>
      <c r="M461" s="142">
        <f t="shared" si="55"/>
        <v>130.73</v>
      </c>
      <c r="N461" s="142">
        <f t="shared" si="55"/>
        <v>485.0899999999999</v>
      </c>
      <c r="O461" s="142">
        <f t="shared" si="55"/>
        <v>132.69</v>
      </c>
      <c r="P461" s="144">
        <f t="shared" si="55"/>
        <v>58.3</v>
      </c>
    </row>
    <row r="462" spans="2:16" ht="19.5" customHeight="1" thickBot="1">
      <c r="B462" s="89"/>
      <c r="C462" s="60" t="s">
        <v>28</v>
      </c>
      <c r="D462" s="61">
        <f>SUM(D452+D461)</f>
        <v>398</v>
      </c>
      <c r="E462" s="61"/>
      <c r="F462" s="61">
        <f aca="true" t="shared" si="56" ref="F462:P462">SUM(F452+F461)</f>
        <v>65.19</v>
      </c>
      <c r="G462" s="61">
        <f t="shared" si="56"/>
        <v>44.989999999999995</v>
      </c>
      <c r="H462" s="61">
        <f t="shared" si="56"/>
        <v>177.86</v>
      </c>
      <c r="I462" s="61">
        <f t="shared" si="56"/>
        <v>1423.33</v>
      </c>
      <c r="J462" s="61">
        <f t="shared" si="56"/>
        <v>0.64</v>
      </c>
      <c r="K462" s="61">
        <f t="shared" si="56"/>
        <v>90.88</v>
      </c>
      <c r="L462" s="61">
        <f t="shared" si="56"/>
        <v>1.1800000000000002</v>
      </c>
      <c r="M462" s="61">
        <f t="shared" si="56"/>
        <v>464.78</v>
      </c>
      <c r="N462" s="61">
        <f t="shared" si="56"/>
        <v>889.8899999999999</v>
      </c>
      <c r="O462" s="61">
        <f t="shared" si="56"/>
        <v>191.36</v>
      </c>
      <c r="P462" s="62">
        <f t="shared" si="56"/>
        <v>60.12</v>
      </c>
    </row>
    <row r="464" spans="2:8" ht="18.75">
      <c r="B464" s="67"/>
      <c r="C464" s="2"/>
      <c r="D464" s="2"/>
      <c r="E464" s="2" t="s">
        <v>70</v>
      </c>
      <c r="F464" s="2"/>
      <c r="G464" s="2"/>
      <c r="H464" s="2"/>
    </row>
    <row r="465" spans="2:8" ht="18.75">
      <c r="B465" s="2" t="s">
        <v>42</v>
      </c>
      <c r="C465" s="128" t="s">
        <v>47</v>
      </c>
      <c r="D465" s="2"/>
      <c r="E465" s="2"/>
      <c r="F465" s="2"/>
      <c r="G465" s="2"/>
      <c r="H465" s="2"/>
    </row>
    <row r="466" spans="2:8" ht="18.75">
      <c r="B466" s="2" t="s">
        <v>44</v>
      </c>
      <c r="C466" s="2" t="s">
        <v>51</v>
      </c>
      <c r="D466" s="2"/>
      <c r="E466" s="2"/>
      <c r="F466" s="2"/>
      <c r="G466" s="2"/>
      <c r="H466" s="2"/>
    </row>
    <row r="467" spans="2:3" ht="19.5" thickBot="1">
      <c r="B467" s="2" t="s">
        <v>149</v>
      </c>
      <c r="C467" s="2"/>
    </row>
    <row r="468" spans="2:16" ht="15" customHeight="1">
      <c r="B468" s="246" t="s">
        <v>0</v>
      </c>
      <c r="C468" s="250" t="s">
        <v>1</v>
      </c>
      <c r="D468" s="6" t="s">
        <v>21</v>
      </c>
      <c r="E468" s="250" t="s">
        <v>2</v>
      </c>
      <c r="F468" s="243" t="s">
        <v>3</v>
      </c>
      <c r="G468" s="244"/>
      <c r="H468" s="252"/>
      <c r="I468" s="250" t="s">
        <v>20</v>
      </c>
      <c r="J468" s="243" t="s">
        <v>19</v>
      </c>
      <c r="K468" s="244"/>
      <c r="L468" s="252"/>
      <c r="M468" s="243" t="s">
        <v>18</v>
      </c>
      <c r="N468" s="244"/>
      <c r="O468" s="244"/>
      <c r="P468" s="245"/>
    </row>
    <row r="469" spans="2:16" ht="38.25" thickBot="1">
      <c r="B469" s="247"/>
      <c r="C469" s="251"/>
      <c r="D469" s="9" t="s">
        <v>22</v>
      </c>
      <c r="E469" s="251"/>
      <c r="F469" s="11" t="s">
        <v>4</v>
      </c>
      <c r="G469" s="11" t="s">
        <v>5</v>
      </c>
      <c r="H469" s="11" t="s">
        <v>6</v>
      </c>
      <c r="I469" s="251"/>
      <c r="J469" s="11" t="s">
        <v>54</v>
      </c>
      <c r="K469" s="11" t="s">
        <v>7</v>
      </c>
      <c r="L469" s="11" t="s">
        <v>8</v>
      </c>
      <c r="M469" s="11" t="s">
        <v>9</v>
      </c>
      <c r="N469" s="11" t="s">
        <v>10</v>
      </c>
      <c r="O469" s="11" t="s">
        <v>15</v>
      </c>
      <c r="P469" s="12" t="s">
        <v>16</v>
      </c>
    </row>
    <row r="470" spans="2:16" ht="16.5" customHeight="1">
      <c r="B470" s="239" t="s">
        <v>34</v>
      </c>
      <c r="C470" s="240"/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0"/>
      <c r="P470" s="241"/>
    </row>
    <row r="471" spans="2:16" ht="36" customHeight="1">
      <c r="B471" s="180" t="s">
        <v>163</v>
      </c>
      <c r="C471" s="22" t="s">
        <v>200</v>
      </c>
      <c r="D471" s="26">
        <v>41.14</v>
      </c>
      <c r="E471" s="55" t="s">
        <v>111</v>
      </c>
      <c r="F471" s="111">
        <v>10</v>
      </c>
      <c r="G471" s="111">
        <v>9.92</v>
      </c>
      <c r="H471" s="111">
        <v>8.06</v>
      </c>
      <c r="I471" s="111">
        <v>188.48</v>
      </c>
      <c r="J471" s="111">
        <v>0.04</v>
      </c>
      <c r="K471" s="111">
        <v>1.74</v>
      </c>
      <c r="L471" s="111">
        <v>0.29</v>
      </c>
      <c r="M471" s="111">
        <v>27.04</v>
      </c>
      <c r="N471" s="111">
        <v>113.95</v>
      </c>
      <c r="O471" s="111">
        <v>14.42</v>
      </c>
      <c r="P471" s="111">
        <v>1.87</v>
      </c>
    </row>
    <row r="472" spans="2:16" ht="18" customHeight="1">
      <c r="B472" s="21" t="s">
        <v>94</v>
      </c>
      <c r="C472" s="22" t="s">
        <v>77</v>
      </c>
      <c r="D472" s="23">
        <v>8.87</v>
      </c>
      <c r="E472" s="91">
        <v>180</v>
      </c>
      <c r="F472" s="90">
        <v>8.2</v>
      </c>
      <c r="G472" s="90">
        <v>5.89</v>
      </c>
      <c r="H472" s="90">
        <v>45.47</v>
      </c>
      <c r="I472" s="90">
        <v>271.21</v>
      </c>
      <c r="J472" s="90">
        <v>0.46</v>
      </c>
      <c r="K472" s="90">
        <v>0</v>
      </c>
      <c r="L472" s="90">
        <v>0.02</v>
      </c>
      <c r="M472" s="90">
        <v>21.61</v>
      </c>
      <c r="N472" s="90">
        <v>174.62</v>
      </c>
      <c r="O472" s="90">
        <v>75.34</v>
      </c>
      <c r="P472" s="92">
        <v>5.28</v>
      </c>
    </row>
    <row r="473" spans="2:16" ht="18" customHeight="1">
      <c r="B473" s="21" t="s">
        <v>17</v>
      </c>
      <c r="C473" s="22" t="s">
        <v>172</v>
      </c>
      <c r="D473" s="23">
        <v>3.87</v>
      </c>
      <c r="E473" s="29">
        <v>200</v>
      </c>
      <c r="F473" s="30">
        <v>0.19</v>
      </c>
      <c r="G473" s="30">
        <v>0</v>
      </c>
      <c r="H473" s="30">
        <v>13.63</v>
      </c>
      <c r="I473" s="30">
        <v>54.9</v>
      </c>
      <c r="J473" s="30">
        <v>0</v>
      </c>
      <c r="K473" s="30">
        <v>70.1</v>
      </c>
      <c r="L473" s="31">
        <v>0</v>
      </c>
      <c r="M473" s="30">
        <v>5.25</v>
      </c>
      <c r="N473" s="99">
        <v>8.25</v>
      </c>
      <c r="O473" s="99">
        <v>4.4</v>
      </c>
      <c r="P473" s="127">
        <v>0.82</v>
      </c>
    </row>
    <row r="474" spans="2:16" ht="18" customHeight="1" thickBot="1">
      <c r="B474" s="57"/>
      <c r="C474" s="58" t="s">
        <v>27</v>
      </c>
      <c r="D474" s="39">
        <v>6.12</v>
      </c>
      <c r="E474" s="11" t="s">
        <v>76</v>
      </c>
      <c r="F474" s="11">
        <v>4.47</v>
      </c>
      <c r="G474" s="11">
        <v>0.54</v>
      </c>
      <c r="H474" s="11">
        <v>29.31</v>
      </c>
      <c r="I474" s="11">
        <v>133.8</v>
      </c>
      <c r="J474" s="11">
        <v>0.08</v>
      </c>
      <c r="K474" s="11">
        <v>0</v>
      </c>
      <c r="L474" s="11">
        <v>0</v>
      </c>
      <c r="M474" s="11">
        <v>15.9</v>
      </c>
      <c r="N474" s="11">
        <v>73.2</v>
      </c>
      <c r="O474" s="11">
        <v>20.7</v>
      </c>
      <c r="P474" s="12">
        <v>1.08</v>
      </c>
    </row>
    <row r="475" spans="2:16" ht="19.5" customHeight="1" thickBot="1">
      <c r="B475" s="43"/>
      <c r="C475" s="44" t="s">
        <v>13</v>
      </c>
      <c r="D475" s="45">
        <f>SUM(D471:D474)</f>
        <v>59.99999999999999</v>
      </c>
      <c r="E475" s="45">
        <v>460</v>
      </c>
      <c r="F475" s="45">
        <f aca="true" t="shared" si="57" ref="F475:P475">SUM(F471:F474)</f>
        <v>22.86</v>
      </c>
      <c r="G475" s="45">
        <f t="shared" si="57"/>
        <v>16.349999999999998</v>
      </c>
      <c r="H475" s="45">
        <f t="shared" si="57"/>
        <v>96.47</v>
      </c>
      <c r="I475" s="45">
        <f t="shared" si="57"/>
        <v>648.3899999999999</v>
      </c>
      <c r="J475" s="45">
        <f t="shared" si="57"/>
        <v>0.58</v>
      </c>
      <c r="K475" s="45">
        <f t="shared" si="57"/>
        <v>71.83999999999999</v>
      </c>
      <c r="L475" s="45">
        <f t="shared" si="57"/>
        <v>0.31</v>
      </c>
      <c r="M475" s="45">
        <f t="shared" si="57"/>
        <v>69.8</v>
      </c>
      <c r="N475" s="45">
        <f t="shared" si="57"/>
        <v>370.02</v>
      </c>
      <c r="O475" s="45">
        <f t="shared" si="57"/>
        <v>114.86000000000001</v>
      </c>
      <c r="P475" s="47">
        <f t="shared" si="57"/>
        <v>9.05</v>
      </c>
    </row>
    <row r="476" spans="2:16" ht="19.5" customHeight="1" thickBot="1">
      <c r="B476" s="236" t="s">
        <v>35</v>
      </c>
      <c r="C476" s="237"/>
      <c r="D476" s="237"/>
      <c r="E476" s="237"/>
      <c r="F476" s="237"/>
      <c r="G476" s="237"/>
      <c r="H476" s="237"/>
      <c r="I476" s="237"/>
      <c r="J476" s="237"/>
      <c r="K476" s="237"/>
      <c r="L476" s="237"/>
      <c r="M476" s="237"/>
      <c r="N476" s="237"/>
      <c r="O476" s="237"/>
      <c r="P476" s="238"/>
    </row>
    <row r="477" spans="2:16" ht="36.75" customHeight="1">
      <c r="B477" s="15" t="s">
        <v>97</v>
      </c>
      <c r="C477" s="16" t="s">
        <v>55</v>
      </c>
      <c r="D477" s="196">
        <v>35</v>
      </c>
      <c r="E477" s="72">
        <v>100</v>
      </c>
      <c r="F477" s="73">
        <v>0.65</v>
      </c>
      <c r="G477" s="73">
        <v>9.99</v>
      </c>
      <c r="H477" s="73">
        <v>4.35</v>
      </c>
      <c r="I477" s="73">
        <v>110.19</v>
      </c>
      <c r="J477" s="73">
        <v>0.06</v>
      </c>
      <c r="K477" s="73">
        <v>62.5</v>
      </c>
      <c r="L477" s="73">
        <v>0</v>
      </c>
      <c r="M477" s="73">
        <v>15.49</v>
      </c>
      <c r="N477" s="73">
        <v>28.86</v>
      </c>
      <c r="O477" s="73">
        <v>14.3</v>
      </c>
      <c r="P477" s="20">
        <v>0.81</v>
      </c>
    </row>
    <row r="478" spans="2:16" ht="18.75" customHeight="1">
      <c r="B478" s="21" t="s">
        <v>66</v>
      </c>
      <c r="C478" s="22" t="s">
        <v>155</v>
      </c>
      <c r="D478" s="169">
        <v>120.4</v>
      </c>
      <c r="E478" s="30">
        <v>250</v>
      </c>
      <c r="F478" s="31">
        <v>7.82</v>
      </c>
      <c r="G478" s="31">
        <v>3.59</v>
      </c>
      <c r="H478" s="31">
        <v>14.55</v>
      </c>
      <c r="I478" s="31">
        <v>139.51</v>
      </c>
      <c r="J478" s="31">
        <v>0.12</v>
      </c>
      <c r="K478" s="31">
        <v>16.25</v>
      </c>
      <c r="L478" s="31">
        <v>0.02</v>
      </c>
      <c r="M478" s="31">
        <v>28</v>
      </c>
      <c r="N478" s="31">
        <v>51.25</v>
      </c>
      <c r="O478" s="31">
        <v>32.85</v>
      </c>
      <c r="P478" s="31">
        <v>52.95</v>
      </c>
    </row>
    <row r="479" spans="2:16" ht="18" customHeight="1">
      <c r="B479" s="21" t="s">
        <v>116</v>
      </c>
      <c r="C479" s="22" t="s">
        <v>113</v>
      </c>
      <c r="D479" s="173">
        <v>64.91</v>
      </c>
      <c r="E479" s="30">
        <v>100</v>
      </c>
      <c r="F479" s="100">
        <v>20.68</v>
      </c>
      <c r="G479" s="100">
        <v>13.53</v>
      </c>
      <c r="H479" s="100">
        <v>0.46</v>
      </c>
      <c r="I479" s="100">
        <v>219.6</v>
      </c>
      <c r="J479" s="100">
        <v>0.09</v>
      </c>
      <c r="K479" s="100">
        <v>0</v>
      </c>
      <c r="L479" s="100">
        <v>0.05</v>
      </c>
      <c r="M479" s="100">
        <v>12.5</v>
      </c>
      <c r="N479" s="100">
        <v>262.5</v>
      </c>
      <c r="O479" s="100">
        <v>31.25</v>
      </c>
      <c r="P479" s="107">
        <v>1.88</v>
      </c>
    </row>
    <row r="480" spans="2:16" ht="18" customHeight="1">
      <c r="B480" s="21" t="s">
        <v>114</v>
      </c>
      <c r="C480" s="22" t="s">
        <v>115</v>
      </c>
      <c r="D480" s="169">
        <v>33.47</v>
      </c>
      <c r="E480" s="26">
        <v>200</v>
      </c>
      <c r="F480" s="31">
        <v>6.89</v>
      </c>
      <c r="G480" s="31">
        <v>4.73</v>
      </c>
      <c r="H480" s="31">
        <v>23.68</v>
      </c>
      <c r="I480" s="31">
        <v>145.59</v>
      </c>
      <c r="J480" s="31">
        <v>0.16</v>
      </c>
      <c r="K480" s="31">
        <v>20.82</v>
      </c>
      <c r="L480" s="31">
        <v>0</v>
      </c>
      <c r="M480" s="31">
        <v>49.64</v>
      </c>
      <c r="N480" s="31">
        <v>83.34</v>
      </c>
      <c r="O480" s="31">
        <v>35.7</v>
      </c>
      <c r="P480" s="81">
        <v>1.59</v>
      </c>
    </row>
    <row r="481" spans="2:16" ht="35.25" customHeight="1">
      <c r="B481" s="171" t="s">
        <v>25</v>
      </c>
      <c r="C481" s="28" t="s">
        <v>169</v>
      </c>
      <c r="D481" s="23">
        <v>24</v>
      </c>
      <c r="E481" s="29">
        <v>200</v>
      </c>
      <c r="F481" s="24">
        <v>0.2</v>
      </c>
      <c r="G481" s="24">
        <v>0</v>
      </c>
      <c r="H481" s="24">
        <v>27.15</v>
      </c>
      <c r="I481" s="24">
        <v>105.76</v>
      </c>
      <c r="J481" s="24">
        <v>0</v>
      </c>
      <c r="K481" s="24">
        <v>6</v>
      </c>
      <c r="L481" s="25">
        <v>0</v>
      </c>
      <c r="M481" s="24">
        <v>16.48</v>
      </c>
      <c r="N481" s="26">
        <v>6.4</v>
      </c>
      <c r="O481" s="25">
        <v>2.8</v>
      </c>
      <c r="P481" s="195">
        <v>0.23</v>
      </c>
    </row>
    <row r="482" spans="2:16" ht="18" customHeight="1">
      <c r="B482" s="171"/>
      <c r="C482" s="22" t="s">
        <v>27</v>
      </c>
      <c r="D482" s="23">
        <v>6.44</v>
      </c>
      <c r="E482" s="26" t="s">
        <v>63</v>
      </c>
      <c r="F482" s="26">
        <v>5.96</v>
      </c>
      <c r="G482" s="26">
        <v>0.72</v>
      </c>
      <c r="H482" s="26">
        <v>39.08</v>
      </c>
      <c r="I482" s="26">
        <v>178.4</v>
      </c>
      <c r="J482" s="26">
        <v>0.11</v>
      </c>
      <c r="K482" s="26">
        <v>0</v>
      </c>
      <c r="L482" s="26">
        <v>0</v>
      </c>
      <c r="M482" s="26">
        <v>21.2</v>
      </c>
      <c r="N482" s="26">
        <v>97.6</v>
      </c>
      <c r="O482" s="26">
        <v>27.6</v>
      </c>
      <c r="P482" s="27">
        <v>1.44</v>
      </c>
    </row>
    <row r="483" spans="2:16" ht="18" customHeight="1" thickBot="1">
      <c r="B483" s="95"/>
      <c r="C483" s="58" t="s">
        <v>101</v>
      </c>
      <c r="D483" s="174">
        <v>53.78</v>
      </c>
      <c r="E483" s="11">
        <v>100</v>
      </c>
      <c r="F483" s="39">
        <v>1.33</v>
      </c>
      <c r="G483" s="11">
        <v>0</v>
      </c>
      <c r="H483" s="11">
        <v>9.9</v>
      </c>
      <c r="I483" s="11">
        <v>43</v>
      </c>
      <c r="J483" s="11">
        <v>0.02</v>
      </c>
      <c r="K483" s="11">
        <v>180</v>
      </c>
      <c r="L483" s="11">
        <v>15</v>
      </c>
      <c r="M483" s="11">
        <v>0</v>
      </c>
      <c r="N483" s="11">
        <v>14</v>
      </c>
      <c r="O483" s="11">
        <v>0.21</v>
      </c>
      <c r="P483" s="12">
        <v>0.8</v>
      </c>
    </row>
    <row r="484" spans="2:16" ht="19.5" customHeight="1" thickBot="1">
      <c r="B484" s="146"/>
      <c r="C484" s="141" t="s">
        <v>13</v>
      </c>
      <c r="D484" s="142">
        <f>SUM(D477:D483)</f>
        <v>338</v>
      </c>
      <c r="E484" s="142">
        <v>1030</v>
      </c>
      <c r="F484" s="142">
        <f aca="true" t="shared" si="58" ref="F484:P484">SUM(F477:F483)</f>
        <v>43.53</v>
      </c>
      <c r="G484" s="142">
        <f t="shared" si="58"/>
        <v>32.56</v>
      </c>
      <c r="H484" s="142">
        <f t="shared" si="58"/>
        <v>119.17</v>
      </c>
      <c r="I484" s="142">
        <f t="shared" si="58"/>
        <v>942.05</v>
      </c>
      <c r="J484" s="142">
        <f t="shared" si="58"/>
        <v>0.56</v>
      </c>
      <c r="K484" s="142">
        <f t="shared" si="58"/>
        <v>285.57</v>
      </c>
      <c r="L484" s="142">
        <f t="shared" si="58"/>
        <v>15.07</v>
      </c>
      <c r="M484" s="142">
        <f t="shared" si="58"/>
        <v>143.31</v>
      </c>
      <c r="N484" s="142">
        <f t="shared" si="58"/>
        <v>543.95</v>
      </c>
      <c r="O484" s="142">
        <f t="shared" si="58"/>
        <v>144.71</v>
      </c>
      <c r="P484" s="144">
        <f t="shared" si="58"/>
        <v>59.7</v>
      </c>
    </row>
    <row r="485" spans="2:16" ht="19.5" customHeight="1" thickBot="1">
      <c r="B485" s="146"/>
      <c r="C485" s="148" t="s">
        <v>28</v>
      </c>
      <c r="D485" s="149">
        <f>SUM(D475+D484)</f>
        <v>398</v>
      </c>
      <c r="E485" s="149"/>
      <c r="F485" s="149">
        <f aca="true" t="shared" si="59" ref="F485:P485">SUM(F475+F484)</f>
        <v>66.39</v>
      </c>
      <c r="G485" s="149">
        <f t="shared" si="59"/>
        <v>48.91</v>
      </c>
      <c r="H485" s="149">
        <f t="shared" si="59"/>
        <v>215.64</v>
      </c>
      <c r="I485" s="149">
        <f t="shared" si="59"/>
        <v>1590.4399999999998</v>
      </c>
      <c r="J485" s="149">
        <f t="shared" si="59"/>
        <v>1.1400000000000001</v>
      </c>
      <c r="K485" s="149">
        <f t="shared" si="59"/>
        <v>357.40999999999997</v>
      </c>
      <c r="L485" s="149">
        <f t="shared" si="59"/>
        <v>15.38</v>
      </c>
      <c r="M485" s="149">
        <f t="shared" si="59"/>
        <v>213.11</v>
      </c>
      <c r="N485" s="149">
        <f t="shared" si="59"/>
        <v>913.97</v>
      </c>
      <c r="O485" s="149">
        <f t="shared" si="59"/>
        <v>259.57000000000005</v>
      </c>
      <c r="P485" s="150">
        <f t="shared" si="59"/>
        <v>68.75</v>
      </c>
    </row>
    <row r="486" spans="2:8" ht="18.75">
      <c r="B486" s="67"/>
      <c r="C486" s="2"/>
      <c r="D486" s="2"/>
      <c r="E486" s="2" t="s">
        <v>68</v>
      </c>
      <c r="F486" s="2"/>
      <c r="G486" s="2"/>
      <c r="H486" s="2"/>
    </row>
    <row r="487" spans="2:8" ht="18.75">
      <c r="B487" s="2" t="s">
        <v>42</v>
      </c>
      <c r="C487" s="128" t="s">
        <v>49</v>
      </c>
      <c r="D487" s="2"/>
      <c r="E487" s="2"/>
      <c r="F487" s="2"/>
      <c r="G487" s="2"/>
      <c r="H487" s="2"/>
    </row>
    <row r="488" spans="2:8" ht="15" customHeight="1">
      <c r="B488" s="2" t="s">
        <v>44</v>
      </c>
      <c r="C488" s="2" t="s">
        <v>51</v>
      </c>
      <c r="D488" s="2"/>
      <c r="E488" s="2"/>
      <c r="F488" s="2"/>
      <c r="G488" s="2"/>
      <c r="H488" s="2"/>
    </row>
    <row r="489" spans="2:3" ht="15" customHeight="1" thickBot="1">
      <c r="B489" s="2" t="s">
        <v>149</v>
      </c>
      <c r="C489" s="2"/>
    </row>
    <row r="490" spans="2:16" ht="15" customHeight="1">
      <c r="B490" s="226" t="s">
        <v>0</v>
      </c>
      <c r="C490" s="228" t="s">
        <v>1</v>
      </c>
      <c r="D490" s="135" t="s">
        <v>21</v>
      </c>
      <c r="E490" s="230" t="s">
        <v>2</v>
      </c>
      <c r="F490" s="232" t="s">
        <v>3</v>
      </c>
      <c r="G490" s="233"/>
      <c r="H490" s="234"/>
      <c r="I490" s="230" t="s">
        <v>20</v>
      </c>
      <c r="J490" s="232" t="s">
        <v>19</v>
      </c>
      <c r="K490" s="233"/>
      <c r="L490" s="234"/>
      <c r="M490" s="232" t="s">
        <v>18</v>
      </c>
      <c r="N490" s="233"/>
      <c r="O490" s="233"/>
      <c r="P490" s="235"/>
    </row>
    <row r="491" spans="2:16" ht="17.25" customHeight="1" thickBot="1">
      <c r="B491" s="227"/>
      <c r="C491" s="229"/>
      <c r="D491" s="136" t="s">
        <v>22</v>
      </c>
      <c r="E491" s="231"/>
      <c r="F491" s="138" t="s">
        <v>4</v>
      </c>
      <c r="G491" s="138" t="s">
        <v>5</v>
      </c>
      <c r="H491" s="138" t="s">
        <v>6</v>
      </c>
      <c r="I491" s="231"/>
      <c r="J491" s="138" t="s">
        <v>54</v>
      </c>
      <c r="K491" s="138" t="s">
        <v>7</v>
      </c>
      <c r="L491" s="138" t="s">
        <v>8</v>
      </c>
      <c r="M491" s="138" t="s">
        <v>9</v>
      </c>
      <c r="N491" s="138" t="s">
        <v>10</v>
      </c>
      <c r="O491" s="138" t="s">
        <v>15</v>
      </c>
      <c r="P491" s="139" t="s">
        <v>16</v>
      </c>
    </row>
    <row r="492" spans="2:16" ht="15.75" customHeight="1" thickBot="1">
      <c r="B492" s="223" t="s">
        <v>34</v>
      </c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5"/>
    </row>
    <row r="493" spans="2:16" ht="18" customHeight="1">
      <c r="B493" s="15"/>
      <c r="C493" s="86" t="s">
        <v>122</v>
      </c>
      <c r="D493" s="50">
        <v>25</v>
      </c>
      <c r="E493" s="18">
        <v>60</v>
      </c>
      <c r="F493" s="19">
        <v>0.48</v>
      </c>
      <c r="G493" s="19">
        <v>0</v>
      </c>
      <c r="H493" s="19">
        <v>1.8</v>
      </c>
      <c r="I493" s="19">
        <v>9</v>
      </c>
      <c r="J493" s="19">
        <v>0.02</v>
      </c>
      <c r="K493" s="19">
        <v>6</v>
      </c>
      <c r="L493" s="19">
        <v>0</v>
      </c>
      <c r="M493" s="19">
        <v>13.8</v>
      </c>
      <c r="N493" s="19">
        <v>25.2</v>
      </c>
      <c r="O493" s="19">
        <v>8.4</v>
      </c>
      <c r="P493" s="51">
        <v>0.54</v>
      </c>
    </row>
    <row r="494" spans="2:16" ht="35.25" customHeight="1">
      <c r="B494" s="199" t="s">
        <v>138</v>
      </c>
      <c r="C494" s="215" t="s">
        <v>202</v>
      </c>
      <c r="D494" s="184">
        <v>101.46</v>
      </c>
      <c r="E494" s="30">
        <v>90</v>
      </c>
      <c r="F494" s="31">
        <v>20.94</v>
      </c>
      <c r="G494" s="31">
        <v>20.78</v>
      </c>
      <c r="H494" s="31">
        <v>0</v>
      </c>
      <c r="I494" s="198">
        <v>249.33</v>
      </c>
      <c r="J494" s="31">
        <v>0.07</v>
      </c>
      <c r="K494" s="31">
        <v>0</v>
      </c>
      <c r="L494" s="198">
        <v>0</v>
      </c>
      <c r="M494" s="198">
        <v>10.61</v>
      </c>
      <c r="N494" s="198">
        <v>233.44</v>
      </c>
      <c r="O494" s="198">
        <v>24.76</v>
      </c>
      <c r="P494" s="81">
        <v>3.06</v>
      </c>
    </row>
    <row r="495" spans="2:16" ht="18" customHeight="1">
      <c r="B495" s="21" t="s">
        <v>94</v>
      </c>
      <c r="C495" s="22" t="s">
        <v>156</v>
      </c>
      <c r="D495" s="23">
        <v>11.72</v>
      </c>
      <c r="E495" s="24">
        <v>150</v>
      </c>
      <c r="F495" s="25">
        <v>3.92</v>
      </c>
      <c r="G495" s="25">
        <v>3.91</v>
      </c>
      <c r="H495" s="25">
        <v>34.13</v>
      </c>
      <c r="I495" s="25">
        <v>158.9</v>
      </c>
      <c r="J495" s="25">
        <v>0.06</v>
      </c>
      <c r="K495" s="25">
        <v>0</v>
      </c>
      <c r="L495" s="25">
        <v>0.02</v>
      </c>
      <c r="M495" s="25">
        <v>16.18</v>
      </c>
      <c r="N495" s="25">
        <v>55.51</v>
      </c>
      <c r="O495" s="25">
        <v>19.22</v>
      </c>
      <c r="P495" s="54">
        <v>1.36</v>
      </c>
    </row>
    <row r="496" spans="2:16" ht="36" customHeight="1">
      <c r="B496" s="53" t="s">
        <v>139</v>
      </c>
      <c r="C496" s="28" t="s">
        <v>196</v>
      </c>
      <c r="D496" s="23">
        <v>20.41</v>
      </c>
      <c r="E496" s="26">
        <v>200</v>
      </c>
      <c r="F496" s="24">
        <v>0.26</v>
      </c>
      <c r="G496" s="24">
        <v>0</v>
      </c>
      <c r="H496" s="24">
        <v>24.92</v>
      </c>
      <c r="I496" s="24">
        <v>92.53</v>
      </c>
      <c r="J496" s="24">
        <v>0</v>
      </c>
      <c r="K496" s="24">
        <v>6</v>
      </c>
      <c r="L496" s="25">
        <v>0</v>
      </c>
      <c r="M496" s="24">
        <v>16.48</v>
      </c>
      <c r="N496" s="25">
        <v>6.4</v>
      </c>
      <c r="O496" s="25">
        <v>18.8</v>
      </c>
      <c r="P496" s="56">
        <v>0.23</v>
      </c>
    </row>
    <row r="497" spans="2:16" ht="18" customHeight="1">
      <c r="B497" s="33"/>
      <c r="C497" s="22" t="s">
        <v>103</v>
      </c>
      <c r="D497" s="23">
        <v>1.41</v>
      </c>
      <c r="E497" s="26">
        <v>20</v>
      </c>
      <c r="F497" s="26">
        <v>1.52</v>
      </c>
      <c r="G497" s="26">
        <v>0.12</v>
      </c>
      <c r="H497" s="26">
        <v>10.46</v>
      </c>
      <c r="I497" s="26">
        <v>46.6</v>
      </c>
      <c r="J497" s="26">
        <v>0.02</v>
      </c>
      <c r="K497" s="26">
        <v>0</v>
      </c>
      <c r="L497" s="26">
        <v>0</v>
      </c>
      <c r="M497" s="26">
        <v>4</v>
      </c>
      <c r="N497" s="26">
        <v>13</v>
      </c>
      <c r="O497" s="26">
        <v>2.8</v>
      </c>
      <c r="P497" s="27">
        <v>0.18</v>
      </c>
    </row>
    <row r="498" spans="2:16" ht="18" customHeight="1" thickBot="1">
      <c r="B498" s="95"/>
      <c r="C498" s="58"/>
      <c r="D498" s="11"/>
      <c r="E498" s="11"/>
      <c r="F498" s="39"/>
      <c r="G498" s="11"/>
      <c r="H498" s="11"/>
      <c r="I498" s="11"/>
      <c r="J498" s="11"/>
      <c r="K498" s="11"/>
      <c r="L498" s="11"/>
      <c r="M498" s="11"/>
      <c r="N498" s="11"/>
      <c r="O498" s="11"/>
      <c r="P498" s="12"/>
    </row>
    <row r="499" spans="2:16" ht="19.5" customHeight="1" thickBot="1">
      <c r="B499" s="140"/>
      <c r="C499" s="141" t="s">
        <v>13</v>
      </c>
      <c r="D499" s="142">
        <f>SUM(D493:D498)</f>
        <v>160</v>
      </c>
      <c r="E499" s="143">
        <f>SUM(E493:E498)</f>
        <v>520</v>
      </c>
      <c r="F499" s="142">
        <f aca="true" t="shared" si="60" ref="F499:P499">SUM(F493:F498)</f>
        <v>27.120000000000005</v>
      </c>
      <c r="G499" s="142">
        <f t="shared" si="60"/>
        <v>24.810000000000002</v>
      </c>
      <c r="H499" s="142">
        <f t="shared" si="60"/>
        <v>71.31</v>
      </c>
      <c r="I499" s="142">
        <f t="shared" si="60"/>
        <v>556.36</v>
      </c>
      <c r="J499" s="142">
        <f t="shared" si="60"/>
        <v>0.17</v>
      </c>
      <c r="K499" s="142">
        <f t="shared" si="60"/>
        <v>12</v>
      </c>
      <c r="L499" s="142">
        <f t="shared" si="60"/>
        <v>0.02</v>
      </c>
      <c r="M499" s="142">
        <f t="shared" si="60"/>
        <v>61.07000000000001</v>
      </c>
      <c r="N499" s="142">
        <f t="shared" si="60"/>
        <v>333.54999999999995</v>
      </c>
      <c r="O499" s="142">
        <f t="shared" si="60"/>
        <v>73.98</v>
      </c>
      <c r="P499" s="144">
        <f t="shared" si="60"/>
        <v>5.37</v>
      </c>
    </row>
    <row r="500" spans="2:16" ht="19.5" customHeight="1" thickBot="1">
      <c r="B500" s="259" t="s">
        <v>35</v>
      </c>
      <c r="C500" s="260"/>
      <c r="D500" s="260"/>
      <c r="E500" s="260"/>
      <c r="F500" s="260"/>
      <c r="G500" s="260"/>
      <c r="H500" s="260"/>
      <c r="I500" s="260"/>
      <c r="J500" s="260"/>
      <c r="K500" s="260"/>
      <c r="L500" s="260"/>
      <c r="M500" s="260"/>
      <c r="N500" s="260"/>
      <c r="O500" s="260"/>
      <c r="P500" s="261"/>
    </row>
    <row r="501" spans="2:16" ht="35.25" customHeight="1">
      <c r="B501" s="15" t="s">
        <v>67</v>
      </c>
      <c r="C501" s="16" t="s">
        <v>146</v>
      </c>
      <c r="D501" s="96">
        <v>28</v>
      </c>
      <c r="E501" s="18">
        <v>80</v>
      </c>
      <c r="F501" s="19">
        <v>0.64</v>
      </c>
      <c r="G501" s="19">
        <v>4</v>
      </c>
      <c r="H501" s="19">
        <v>3.43</v>
      </c>
      <c r="I501" s="19">
        <v>51.95</v>
      </c>
      <c r="J501" s="19">
        <v>0.04</v>
      </c>
      <c r="K501" s="19">
        <v>14.2</v>
      </c>
      <c r="L501" s="19">
        <v>0</v>
      </c>
      <c r="M501" s="19">
        <v>15.55</v>
      </c>
      <c r="N501" s="19">
        <v>28.68</v>
      </c>
      <c r="O501" s="19">
        <v>13.76</v>
      </c>
      <c r="P501" s="51">
        <v>0.92</v>
      </c>
    </row>
    <row r="502" spans="2:16" ht="18" customHeight="1">
      <c r="B502" s="21" t="s">
        <v>82</v>
      </c>
      <c r="C502" s="22" t="s">
        <v>201</v>
      </c>
      <c r="D502" s="23">
        <v>55</v>
      </c>
      <c r="E502" s="24">
        <v>250</v>
      </c>
      <c r="F502" s="25">
        <v>8.32</v>
      </c>
      <c r="G502" s="25">
        <v>8.8</v>
      </c>
      <c r="H502" s="25">
        <v>12.81</v>
      </c>
      <c r="I502" s="25">
        <v>150.41</v>
      </c>
      <c r="J502" s="25">
        <v>0.04</v>
      </c>
      <c r="K502" s="25">
        <v>12.15</v>
      </c>
      <c r="L502" s="25">
        <v>0</v>
      </c>
      <c r="M502" s="25">
        <v>40.3</v>
      </c>
      <c r="N502" s="25">
        <v>143.2</v>
      </c>
      <c r="O502" s="25">
        <v>17.85</v>
      </c>
      <c r="P502" s="25">
        <v>1.98</v>
      </c>
    </row>
    <row r="503" spans="2:16" ht="18" customHeight="1">
      <c r="B503" s="21" t="s">
        <v>32</v>
      </c>
      <c r="C503" s="22" t="s">
        <v>190</v>
      </c>
      <c r="D503" s="23">
        <v>115</v>
      </c>
      <c r="E503" s="215" t="s">
        <v>73</v>
      </c>
      <c r="F503" s="25">
        <v>23.7</v>
      </c>
      <c r="G503" s="25">
        <v>17.96</v>
      </c>
      <c r="H503" s="112">
        <v>51.59</v>
      </c>
      <c r="I503" s="25">
        <v>476.63</v>
      </c>
      <c r="J503" s="25">
        <v>0.14</v>
      </c>
      <c r="K503" s="25">
        <v>5.65</v>
      </c>
      <c r="L503" s="25">
        <v>0.04</v>
      </c>
      <c r="M503" s="25">
        <v>41.71</v>
      </c>
      <c r="N503" s="25">
        <v>295.86</v>
      </c>
      <c r="O503" s="25">
        <v>43.25</v>
      </c>
      <c r="P503" s="54">
        <v>4.47</v>
      </c>
    </row>
    <row r="504" spans="2:16" ht="35.25" customHeight="1">
      <c r="B504" s="53" t="s">
        <v>139</v>
      </c>
      <c r="C504" s="28" t="s">
        <v>196</v>
      </c>
      <c r="D504" s="23">
        <v>15</v>
      </c>
      <c r="E504" s="29">
        <v>200</v>
      </c>
      <c r="F504" s="24">
        <v>0.2</v>
      </c>
      <c r="G504" s="24">
        <v>0</v>
      </c>
      <c r="H504" s="24">
        <v>27.15</v>
      </c>
      <c r="I504" s="24">
        <v>105.76</v>
      </c>
      <c r="J504" s="24">
        <v>0</v>
      </c>
      <c r="K504" s="24">
        <v>6</v>
      </c>
      <c r="L504" s="25">
        <v>0</v>
      </c>
      <c r="M504" s="24">
        <v>16.48</v>
      </c>
      <c r="N504" s="26">
        <v>6.4</v>
      </c>
      <c r="O504" s="25">
        <v>2.8</v>
      </c>
      <c r="P504" s="195">
        <v>0.23</v>
      </c>
    </row>
    <row r="505" spans="2:16" ht="18" customHeight="1">
      <c r="B505" s="74"/>
      <c r="C505" s="75" t="s">
        <v>27</v>
      </c>
      <c r="D505" s="26">
        <v>4.59</v>
      </c>
      <c r="E505" s="26" t="s">
        <v>63</v>
      </c>
      <c r="F505" s="26">
        <v>5.96</v>
      </c>
      <c r="G505" s="26">
        <v>0.72</v>
      </c>
      <c r="H505" s="26">
        <v>39.08</v>
      </c>
      <c r="I505" s="26">
        <v>89.2</v>
      </c>
      <c r="J505" s="26">
        <v>0.11</v>
      </c>
      <c r="K505" s="26">
        <v>0</v>
      </c>
      <c r="L505" s="26">
        <v>0</v>
      </c>
      <c r="M505" s="26">
        <v>21.2</v>
      </c>
      <c r="N505" s="26">
        <v>97.6</v>
      </c>
      <c r="O505" s="26">
        <v>27.6</v>
      </c>
      <c r="P505" s="27">
        <v>1.44</v>
      </c>
    </row>
    <row r="506" spans="2:16" ht="18" customHeight="1" thickBot="1">
      <c r="B506" s="146"/>
      <c r="C506" s="58" t="s">
        <v>161</v>
      </c>
      <c r="D506" s="11">
        <v>20.41</v>
      </c>
      <c r="E506" s="10">
        <v>100</v>
      </c>
      <c r="F506" s="83">
        <v>1.5</v>
      </c>
      <c r="G506" s="10">
        <v>0</v>
      </c>
      <c r="H506" s="10">
        <v>22.4</v>
      </c>
      <c r="I506" s="10">
        <v>46</v>
      </c>
      <c r="J506" s="10">
        <v>0.04</v>
      </c>
      <c r="K506" s="10">
        <v>10</v>
      </c>
      <c r="L506" s="10">
        <v>0</v>
      </c>
      <c r="M506" s="10">
        <v>8</v>
      </c>
      <c r="N506" s="10">
        <v>28</v>
      </c>
      <c r="O506" s="10">
        <v>42</v>
      </c>
      <c r="P506" s="160">
        <v>0.6</v>
      </c>
    </row>
    <row r="507" spans="2:31" ht="19.5" customHeight="1" thickBot="1">
      <c r="B507" s="146"/>
      <c r="C507" s="141" t="s">
        <v>13</v>
      </c>
      <c r="D507" s="142">
        <f>SUM(D501:D506)</f>
        <v>238</v>
      </c>
      <c r="E507" s="142">
        <v>930</v>
      </c>
      <c r="F507" s="142">
        <f aca="true" t="shared" si="61" ref="F507:P507">SUM(F501:F506)</f>
        <v>40.32</v>
      </c>
      <c r="G507" s="142">
        <f t="shared" si="61"/>
        <v>31.48</v>
      </c>
      <c r="H507" s="142">
        <f t="shared" si="61"/>
        <v>156.46</v>
      </c>
      <c r="I507" s="142">
        <f t="shared" si="61"/>
        <v>919.95</v>
      </c>
      <c r="J507" s="142">
        <f t="shared" si="61"/>
        <v>0.37</v>
      </c>
      <c r="K507" s="142">
        <f t="shared" si="61"/>
        <v>48</v>
      </c>
      <c r="L507" s="142">
        <f t="shared" si="61"/>
        <v>0.04</v>
      </c>
      <c r="M507" s="142">
        <f t="shared" si="61"/>
        <v>143.24</v>
      </c>
      <c r="N507" s="142">
        <f t="shared" si="61"/>
        <v>599.74</v>
      </c>
      <c r="O507" s="142">
        <f t="shared" si="61"/>
        <v>147.26</v>
      </c>
      <c r="P507" s="144">
        <f t="shared" si="61"/>
        <v>9.639999999999999</v>
      </c>
      <c r="R507" s="175"/>
      <c r="S507" s="104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</row>
    <row r="508" spans="2:31" ht="19.5" customHeight="1" thickBot="1">
      <c r="B508" s="147"/>
      <c r="C508" s="148" t="s">
        <v>28</v>
      </c>
      <c r="D508" s="149">
        <f>SUM(D499+D507)</f>
        <v>398</v>
      </c>
      <c r="E508" s="149"/>
      <c r="F508" s="149">
        <f aca="true" t="shared" si="62" ref="F508:P508">SUM(F499+F507)</f>
        <v>67.44</v>
      </c>
      <c r="G508" s="149">
        <f t="shared" si="62"/>
        <v>56.290000000000006</v>
      </c>
      <c r="H508" s="149">
        <f t="shared" si="62"/>
        <v>227.77</v>
      </c>
      <c r="I508" s="149">
        <f t="shared" si="62"/>
        <v>1476.31</v>
      </c>
      <c r="J508" s="149">
        <f t="shared" si="62"/>
        <v>0.54</v>
      </c>
      <c r="K508" s="149">
        <f t="shared" si="62"/>
        <v>60</v>
      </c>
      <c r="L508" s="149">
        <f t="shared" si="62"/>
        <v>0.06</v>
      </c>
      <c r="M508" s="149">
        <f t="shared" si="62"/>
        <v>204.31</v>
      </c>
      <c r="N508" s="149">
        <f t="shared" si="62"/>
        <v>933.29</v>
      </c>
      <c r="O508" s="149">
        <f t="shared" si="62"/>
        <v>221.24</v>
      </c>
      <c r="P508" s="150">
        <f t="shared" si="62"/>
        <v>15.009999999999998</v>
      </c>
      <c r="R508" s="175"/>
      <c r="S508" s="104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</row>
    <row r="509" spans="2:16" ht="19.5">
      <c r="B509" s="175"/>
      <c r="C509" s="104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</row>
    <row r="510" spans="2:32" ht="19.5">
      <c r="B510" s="67"/>
      <c r="C510" s="2"/>
      <c r="D510" s="2"/>
      <c r="E510" s="2" t="s">
        <v>70</v>
      </c>
      <c r="F510" s="2"/>
      <c r="G510" s="2"/>
      <c r="H510" s="2"/>
      <c r="AF510" s="105"/>
    </row>
    <row r="511" spans="2:32" ht="15.75" customHeight="1">
      <c r="B511" s="2" t="s">
        <v>42</v>
      </c>
      <c r="C511" s="128" t="s">
        <v>49</v>
      </c>
      <c r="D511" s="2"/>
      <c r="E511" s="2"/>
      <c r="F511" s="2"/>
      <c r="G511" s="2"/>
      <c r="H511" s="2"/>
      <c r="AF511" s="105"/>
    </row>
    <row r="512" spans="2:8" ht="15.75" customHeight="1">
      <c r="B512" s="2" t="s">
        <v>44</v>
      </c>
      <c r="C512" s="2" t="s">
        <v>51</v>
      </c>
      <c r="D512" s="2"/>
      <c r="E512" s="2"/>
      <c r="F512" s="2"/>
      <c r="G512" s="2"/>
      <c r="H512" s="2"/>
    </row>
    <row r="513" spans="2:16" ht="15" customHeight="1" thickBot="1">
      <c r="B513" s="2" t="s">
        <v>149</v>
      </c>
      <c r="C513" s="2"/>
      <c r="D513" s="3"/>
      <c r="E513" s="3"/>
      <c r="F513" s="3"/>
      <c r="G513" s="3"/>
      <c r="H513" s="3"/>
      <c r="I513" s="134"/>
      <c r="J513" s="134"/>
      <c r="K513" s="134"/>
      <c r="L513" s="134"/>
      <c r="M513" s="134"/>
      <c r="N513" s="134"/>
      <c r="O513" s="134"/>
      <c r="P513" s="134"/>
    </row>
    <row r="514" spans="2:16" ht="19.5" customHeight="1">
      <c r="B514" s="226" t="s">
        <v>0</v>
      </c>
      <c r="C514" s="228" t="s">
        <v>1</v>
      </c>
      <c r="D514" s="135" t="s">
        <v>21</v>
      </c>
      <c r="E514" s="230" t="s">
        <v>2</v>
      </c>
      <c r="F514" s="232" t="s">
        <v>3</v>
      </c>
      <c r="G514" s="233"/>
      <c r="H514" s="234"/>
      <c r="I514" s="230" t="s">
        <v>20</v>
      </c>
      <c r="J514" s="232" t="s">
        <v>19</v>
      </c>
      <c r="K514" s="233"/>
      <c r="L514" s="234"/>
      <c r="M514" s="232" t="s">
        <v>18</v>
      </c>
      <c r="N514" s="233"/>
      <c r="O514" s="233"/>
      <c r="P514" s="235"/>
    </row>
    <row r="515" spans="2:16" ht="15" customHeight="1" thickBot="1">
      <c r="B515" s="227"/>
      <c r="C515" s="229"/>
      <c r="D515" s="136" t="s">
        <v>22</v>
      </c>
      <c r="E515" s="231"/>
      <c r="F515" s="138" t="s">
        <v>4</v>
      </c>
      <c r="G515" s="138" t="s">
        <v>5</v>
      </c>
      <c r="H515" s="138" t="s">
        <v>6</v>
      </c>
      <c r="I515" s="231"/>
      <c r="J515" s="138" t="s">
        <v>54</v>
      </c>
      <c r="K515" s="138" t="s">
        <v>7</v>
      </c>
      <c r="L515" s="138" t="s">
        <v>8</v>
      </c>
      <c r="M515" s="138" t="s">
        <v>9</v>
      </c>
      <c r="N515" s="138" t="s">
        <v>10</v>
      </c>
      <c r="O515" s="138" t="s">
        <v>15</v>
      </c>
      <c r="P515" s="139" t="s">
        <v>16</v>
      </c>
    </row>
    <row r="516" spans="2:16" ht="18" customHeight="1" thickBot="1">
      <c r="B516" s="223" t="s">
        <v>34</v>
      </c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5"/>
    </row>
    <row r="517" spans="2:16" ht="35.25" customHeight="1">
      <c r="B517" s="15" t="s">
        <v>106</v>
      </c>
      <c r="C517" s="16" t="s">
        <v>203</v>
      </c>
      <c r="D517" s="96">
        <v>38.51</v>
      </c>
      <c r="E517" s="18" t="s">
        <v>91</v>
      </c>
      <c r="F517" s="19">
        <v>8.73</v>
      </c>
      <c r="G517" s="19">
        <v>11.76</v>
      </c>
      <c r="H517" s="19">
        <v>6.91</v>
      </c>
      <c r="I517" s="19">
        <v>175.76</v>
      </c>
      <c r="J517" s="19">
        <v>0.21</v>
      </c>
      <c r="K517" s="19">
        <v>10.68</v>
      </c>
      <c r="L517" s="19">
        <v>1.06</v>
      </c>
      <c r="M517" s="19">
        <v>14.25</v>
      </c>
      <c r="N517" s="19">
        <v>152.26</v>
      </c>
      <c r="O517" s="19">
        <v>15.39</v>
      </c>
      <c r="P517" s="51">
        <v>3.23</v>
      </c>
    </row>
    <row r="518" spans="2:16" ht="18" customHeight="1">
      <c r="B518" s="21" t="s">
        <v>94</v>
      </c>
      <c r="C518" s="22" t="s">
        <v>156</v>
      </c>
      <c r="D518" s="176">
        <v>13.8</v>
      </c>
      <c r="E518" s="24">
        <v>180</v>
      </c>
      <c r="F518" s="25">
        <v>4.7</v>
      </c>
      <c r="G518" s="25">
        <v>4.69</v>
      </c>
      <c r="H518" s="25">
        <v>37.36</v>
      </c>
      <c r="I518" s="25">
        <v>190.68</v>
      </c>
      <c r="J518" s="25">
        <v>0.07</v>
      </c>
      <c r="K518" s="25">
        <v>0</v>
      </c>
      <c r="L518" s="25">
        <v>0.02</v>
      </c>
      <c r="M518" s="25">
        <v>19.42</v>
      </c>
      <c r="N518" s="25">
        <v>66.61</v>
      </c>
      <c r="O518" s="25">
        <v>23.06</v>
      </c>
      <c r="P518" s="54">
        <v>1.63</v>
      </c>
    </row>
    <row r="519" spans="2:16" ht="18" customHeight="1">
      <c r="B519" s="21" t="s">
        <v>17</v>
      </c>
      <c r="C519" s="22" t="s">
        <v>172</v>
      </c>
      <c r="D519" s="23">
        <v>3.87</v>
      </c>
      <c r="E519" s="29">
        <v>200</v>
      </c>
      <c r="F519" s="30">
        <v>0.19</v>
      </c>
      <c r="G519" s="30">
        <v>0</v>
      </c>
      <c r="H519" s="30">
        <v>13.63</v>
      </c>
      <c r="I519" s="30">
        <v>54.9</v>
      </c>
      <c r="J519" s="30">
        <v>0</v>
      </c>
      <c r="K519" s="30">
        <v>70.1</v>
      </c>
      <c r="L519" s="31">
        <v>0</v>
      </c>
      <c r="M519" s="30">
        <v>5.25</v>
      </c>
      <c r="N519" s="99">
        <v>8.25</v>
      </c>
      <c r="O519" s="99">
        <v>4.4</v>
      </c>
      <c r="P519" s="127">
        <v>0.82</v>
      </c>
    </row>
    <row r="520" spans="2:16" ht="18" customHeight="1" thickBot="1">
      <c r="B520" s="57"/>
      <c r="C520" s="58" t="s">
        <v>27</v>
      </c>
      <c r="D520" s="39">
        <v>3.82</v>
      </c>
      <c r="E520" s="11" t="s">
        <v>63</v>
      </c>
      <c r="F520" s="11">
        <v>5.96</v>
      </c>
      <c r="G520" s="11">
        <v>0.72</v>
      </c>
      <c r="H520" s="11">
        <v>39.08</v>
      </c>
      <c r="I520" s="11">
        <v>178.4</v>
      </c>
      <c r="J520" s="11">
        <v>0.11</v>
      </c>
      <c r="K520" s="11">
        <v>0</v>
      </c>
      <c r="L520" s="11">
        <v>0</v>
      </c>
      <c r="M520" s="11">
        <v>21.2</v>
      </c>
      <c r="N520" s="11">
        <v>97.6</v>
      </c>
      <c r="O520" s="11">
        <v>27.6</v>
      </c>
      <c r="P520" s="12">
        <v>1.44</v>
      </c>
    </row>
    <row r="521" spans="2:16" ht="19.5" customHeight="1" thickBot="1">
      <c r="B521" s="140"/>
      <c r="C521" s="141" t="s">
        <v>13</v>
      </c>
      <c r="D521" s="142">
        <f>SUM(D517:D520)</f>
        <v>60</v>
      </c>
      <c r="E521" s="142">
        <v>560</v>
      </c>
      <c r="F521" s="142">
        <f aca="true" t="shared" si="63" ref="F521:P521">SUM(F517:F520)</f>
        <v>19.58</v>
      </c>
      <c r="G521" s="142">
        <f t="shared" si="63"/>
        <v>17.169999999999998</v>
      </c>
      <c r="H521" s="142">
        <f t="shared" si="63"/>
        <v>96.97999999999999</v>
      </c>
      <c r="I521" s="142">
        <f t="shared" si="63"/>
        <v>599.74</v>
      </c>
      <c r="J521" s="142">
        <f t="shared" si="63"/>
        <v>0.39</v>
      </c>
      <c r="K521" s="142">
        <f t="shared" si="63"/>
        <v>80.78</v>
      </c>
      <c r="L521" s="142">
        <f t="shared" si="63"/>
        <v>1.08</v>
      </c>
      <c r="M521" s="142">
        <f t="shared" si="63"/>
        <v>60.120000000000005</v>
      </c>
      <c r="N521" s="142">
        <f t="shared" si="63"/>
        <v>324.72</v>
      </c>
      <c r="O521" s="142">
        <f t="shared" si="63"/>
        <v>70.45</v>
      </c>
      <c r="P521" s="144">
        <f t="shared" si="63"/>
        <v>7.119999999999999</v>
      </c>
    </row>
    <row r="522" spans="2:16" ht="19.5" customHeight="1" thickBot="1">
      <c r="B522" s="223" t="s">
        <v>35</v>
      </c>
      <c r="C522" s="224"/>
      <c r="D522" s="224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5"/>
    </row>
    <row r="523" spans="2:16" ht="33.75" customHeight="1">
      <c r="B523" s="15" t="s">
        <v>67</v>
      </c>
      <c r="C523" s="16" t="s">
        <v>146</v>
      </c>
      <c r="D523" s="96">
        <v>35</v>
      </c>
      <c r="E523" s="18">
        <v>100</v>
      </c>
      <c r="F523" s="19">
        <v>0.9</v>
      </c>
      <c r="G523" s="19">
        <v>9.99</v>
      </c>
      <c r="H523" s="19">
        <v>3.2</v>
      </c>
      <c r="I523" s="19">
        <v>105.68</v>
      </c>
      <c r="J523" s="19">
        <v>0.01</v>
      </c>
      <c r="K523" s="19">
        <v>15.77</v>
      </c>
      <c r="L523" s="19">
        <v>0</v>
      </c>
      <c r="M523" s="19">
        <v>27.95</v>
      </c>
      <c r="N523" s="19">
        <v>38.75</v>
      </c>
      <c r="O523" s="19">
        <v>12.14</v>
      </c>
      <c r="P523" s="51">
        <v>0.86</v>
      </c>
    </row>
    <row r="524" spans="2:16" ht="18" customHeight="1">
      <c r="B524" s="21" t="s">
        <v>82</v>
      </c>
      <c r="C524" s="22" t="s">
        <v>201</v>
      </c>
      <c r="D524" s="23">
        <v>55</v>
      </c>
      <c r="E524" s="26">
        <v>250</v>
      </c>
      <c r="F524" s="25">
        <v>8.89</v>
      </c>
      <c r="G524" s="25">
        <v>7.59</v>
      </c>
      <c r="H524" s="25">
        <v>9.55</v>
      </c>
      <c r="I524" s="25">
        <v>148.97</v>
      </c>
      <c r="J524" s="25">
        <v>0.11</v>
      </c>
      <c r="K524" s="25">
        <v>32.63</v>
      </c>
      <c r="L524" s="25">
        <v>0</v>
      </c>
      <c r="M524" s="26">
        <v>43.48</v>
      </c>
      <c r="N524" s="26">
        <v>125.78</v>
      </c>
      <c r="O524" s="26">
        <v>31.4</v>
      </c>
      <c r="P524" s="27">
        <v>2.05</v>
      </c>
    </row>
    <row r="525" spans="2:16" ht="18" customHeight="1">
      <c r="B525" s="21" t="s">
        <v>32</v>
      </c>
      <c r="C525" s="22" t="s">
        <v>204</v>
      </c>
      <c r="D525" s="23">
        <v>115</v>
      </c>
      <c r="E525" s="24" t="s">
        <v>73</v>
      </c>
      <c r="F525" s="25">
        <v>23.7</v>
      </c>
      <c r="G525" s="25">
        <v>17.96</v>
      </c>
      <c r="H525" s="112">
        <v>51.59</v>
      </c>
      <c r="I525" s="25">
        <v>476.63</v>
      </c>
      <c r="J525" s="25">
        <v>0.14</v>
      </c>
      <c r="K525" s="25">
        <v>5.65</v>
      </c>
      <c r="L525" s="25">
        <v>0.04</v>
      </c>
      <c r="M525" s="25">
        <v>41.71</v>
      </c>
      <c r="N525" s="25">
        <v>295.86</v>
      </c>
      <c r="O525" s="25">
        <v>43.25</v>
      </c>
      <c r="P525" s="54">
        <v>4.47</v>
      </c>
    </row>
    <row r="526" spans="2:16" ht="36" customHeight="1">
      <c r="B526" s="171" t="s">
        <v>25</v>
      </c>
      <c r="C526" s="28" t="s">
        <v>169</v>
      </c>
      <c r="D526" s="23">
        <v>22.06</v>
      </c>
      <c r="E526" s="26">
        <v>200</v>
      </c>
      <c r="F526" s="24">
        <v>0.26</v>
      </c>
      <c r="G526" s="24">
        <v>0</v>
      </c>
      <c r="H526" s="24">
        <v>24.92</v>
      </c>
      <c r="I526" s="24">
        <v>92.53</v>
      </c>
      <c r="J526" s="24">
        <v>0</v>
      </c>
      <c r="K526" s="24">
        <v>6</v>
      </c>
      <c r="L526" s="25">
        <v>0</v>
      </c>
      <c r="M526" s="24">
        <v>16.48</v>
      </c>
      <c r="N526" s="25">
        <v>6.4</v>
      </c>
      <c r="O526" s="25">
        <v>18.8</v>
      </c>
      <c r="P526" s="56">
        <v>0.23</v>
      </c>
    </row>
    <row r="527" spans="2:16" ht="18" customHeight="1">
      <c r="B527" s="74"/>
      <c r="C527" s="75" t="s">
        <v>27</v>
      </c>
      <c r="D527" s="23">
        <v>6.12</v>
      </c>
      <c r="E527" s="26" t="s">
        <v>63</v>
      </c>
      <c r="F527" s="26">
        <v>5.96</v>
      </c>
      <c r="G527" s="26">
        <v>0.72</v>
      </c>
      <c r="H527" s="26">
        <v>39.08</v>
      </c>
      <c r="I527" s="26">
        <v>178.4</v>
      </c>
      <c r="J527" s="26">
        <v>0.11</v>
      </c>
      <c r="K527" s="26">
        <v>0</v>
      </c>
      <c r="L527" s="26">
        <v>0</v>
      </c>
      <c r="M527" s="26">
        <v>21.2</v>
      </c>
      <c r="N527" s="26">
        <v>97.6</v>
      </c>
      <c r="O527" s="26">
        <v>27.6</v>
      </c>
      <c r="P527" s="27">
        <v>1.44</v>
      </c>
    </row>
    <row r="528" spans="2:16" ht="18" customHeight="1">
      <c r="B528" s="74"/>
      <c r="C528" s="22" t="s">
        <v>170</v>
      </c>
      <c r="D528" s="26">
        <v>44.34</v>
      </c>
      <c r="E528" s="26">
        <v>150</v>
      </c>
      <c r="F528" s="23">
        <v>1.5</v>
      </c>
      <c r="G528" s="26">
        <v>0</v>
      </c>
      <c r="H528" s="26">
        <v>22.4</v>
      </c>
      <c r="I528" s="26">
        <v>46</v>
      </c>
      <c r="J528" s="26">
        <v>0.04</v>
      </c>
      <c r="K528" s="26">
        <v>10</v>
      </c>
      <c r="L528" s="26">
        <v>0</v>
      </c>
      <c r="M528" s="26">
        <v>8</v>
      </c>
      <c r="N528" s="26">
        <v>28</v>
      </c>
      <c r="O528" s="26">
        <v>42</v>
      </c>
      <c r="P528" s="27">
        <v>0.6</v>
      </c>
    </row>
    <row r="529" spans="2:16" ht="18" customHeight="1" thickBot="1">
      <c r="B529" s="146"/>
      <c r="C529" s="158" t="s">
        <v>158</v>
      </c>
      <c r="D529" s="84">
        <v>60.48</v>
      </c>
      <c r="E529" s="10">
        <v>270</v>
      </c>
      <c r="F529" s="84">
        <v>7.56</v>
      </c>
      <c r="G529" s="84">
        <v>6.48</v>
      </c>
      <c r="H529" s="84">
        <v>38.07</v>
      </c>
      <c r="I529" s="84">
        <v>45</v>
      </c>
      <c r="J529" s="193"/>
      <c r="K529" s="193"/>
      <c r="L529" s="193"/>
      <c r="M529" s="193"/>
      <c r="N529" s="193"/>
      <c r="O529" s="193"/>
      <c r="P529" s="216"/>
    </row>
    <row r="530" spans="2:16" ht="19.5" customHeight="1" thickBot="1">
      <c r="B530" s="146"/>
      <c r="C530" s="141" t="s">
        <v>13</v>
      </c>
      <c r="D530" s="142">
        <f>SUM(D523:D529)</f>
        <v>338</v>
      </c>
      <c r="E530" s="142">
        <v>1030</v>
      </c>
      <c r="F530" s="142">
        <f aca="true" t="shared" si="64" ref="F530:P530">SUM(F523:F529)</f>
        <v>48.77</v>
      </c>
      <c r="G530" s="142">
        <f t="shared" si="64"/>
        <v>42.739999999999995</v>
      </c>
      <c r="H530" s="142">
        <f t="shared" si="64"/>
        <v>188.81</v>
      </c>
      <c r="I530" s="142">
        <f t="shared" si="64"/>
        <v>1093.21</v>
      </c>
      <c r="J530" s="142">
        <f t="shared" si="64"/>
        <v>0.41</v>
      </c>
      <c r="K530" s="142">
        <f t="shared" si="64"/>
        <v>70.05000000000001</v>
      </c>
      <c r="L530" s="142">
        <f t="shared" si="64"/>
        <v>0.04</v>
      </c>
      <c r="M530" s="142">
        <f t="shared" si="64"/>
        <v>158.81999999999996</v>
      </c>
      <c r="N530" s="142">
        <f t="shared" si="64"/>
        <v>592.39</v>
      </c>
      <c r="O530" s="142">
        <f t="shared" si="64"/>
        <v>175.19</v>
      </c>
      <c r="P530" s="144">
        <f t="shared" si="64"/>
        <v>9.649999999999999</v>
      </c>
    </row>
    <row r="531" spans="2:16" ht="19.5" customHeight="1" thickBot="1">
      <c r="B531" s="146"/>
      <c r="C531" s="148" t="s">
        <v>28</v>
      </c>
      <c r="D531" s="149">
        <f>SUM(D521+D530)</f>
        <v>398</v>
      </c>
      <c r="E531" s="149"/>
      <c r="F531" s="149">
        <f aca="true" t="shared" si="65" ref="F531:P531">SUM(F521+F530)</f>
        <v>68.35</v>
      </c>
      <c r="G531" s="149">
        <f t="shared" si="65"/>
        <v>59.91</v>
      </c>
      <c r="H531" s="149">
        <f t="shared" si="65"/>
        <v>285.78999999999996</v>
      </c>
      <c r="I531" s="149">
        <f t="shared" si="65"/>
        <v>1692.95</v>
      </c>
      <c r="J531" s="149">
        <f t="shared" si="65"/>
        <v>0.8</v>
      </c>
      <c r="K531" s="149">
        <f t="shared" si="65"/>
        <v>150.83</v>
      </c>
      <c r="L531" s="149">
        <f t="shared" si="65"/>
        <v>1.12</v>
      </c>
      <c r="M531" s="149">
        <f t="shared" si="65"/>
        <v>218.93999999999997</v>
      </c>
      <c r="N531" s="149">
        <f t="shared" si="65"/>
        <v>917.11</v>
      </c>
      <c r="O531" s="149">
        <f t="shared" si="65"/>
        <v>245.64</v>
      </c>
      <c r="P531" s="150">
        <f t="shared" si="65"/>
        <v>16.769999999999996</v>
      </c>
    </row>
    <row r="532" spans="2:8" ht="17.25" customHeight="1">
      <c r="B532" s="2"/>
      <c r="C532" s="2"/>
      <c r="D532" s="2"/>
      <c r="E532" s="2"/>
      <c r="F532" s="2"/>
      <c r="G532" s="2"/>
      <c r="H532" s="2"/>
    </row>
    <row r="533" spans="2:12" ht="17.25" customHeight="1">
      <c r="B533" s="67"/>
      <c r="C533" s="2"/>
      <c r="D533" s="2"/>
      <c r="E533" s="2" t="s">
        <v>68</v>
      </c>
      <c r="F533" s="2"/>
      <c r="G533" s="2"/>
      <c r="H533" s="2"/>
      <c r="L533" s="4"/>
    </row>
    <row r="534" spans="2:12" ht="17.25" customHeight="1">
      <c r="B534" s="2" t="s">
        <v>42</v>
      </c>
      <c r="C534" s="128" t="s">
        <v>50</v>
      </c>
      <c r="D534" s="2"/>
      <c r="E534" s="2"/>
      <c r="F534" s="2"/>
      <c r="G534" s="2"/>
      <c r="H534" s="2"/>
      <c r="L534" s="4"/>
    </row>
    <row r="535" spans="2:12" ht="17.25" customHeight="1">
      <c r="B535" s="2" t="s">
        <v>44</v>
      </c>
      <c r="C535" s="2" t="s">
        <v>51</v>
      </c>
      <c r="D535" s="2"/>
      <c r="E535" s="2"/>
      <c r="F535" s="2"/>
      <c r="G535" s="2"/>
      <c r="H535" s="2"/>
      <c r="L535" s="4"/>
    </row>
    <row r="536" spans="2:3" ht="17.25" customHeight="1" thickBot="1">
      <c r="B536" s="2" t="s">
        <v>149</v>
      </c>
      <c r="C536" s="2"/>
    </row>
    <row r="537" spans="2:16" ht="17.25" customHeight="1">
      <c r="B537" s="246" t="s">
        <v>0</v>
      </c>
      <c r="C537" s="250" t="s">
        <v>1</v>
      </c>
      <c r="D537" s="6" t="s">
        <v>21</v>
      </c>
      <c r="E537" s="250" t="s">
        <v>2</v>
      </c>
      <c r="F537" s="243" t="s">
        <v>3</v>
      </c>
      <c r="G537" s="244"/>
      <c r="H537" s="252"/>
      <c r="I537" s="250" t="s">
        <v>20</v>
      </c>
      <c r="J537" s="243" t="s">
        <v>19</v>
      </c>
      <c r="K537" s="244"/>
      <c r="L537" s="252"/>
      <c r="M537" s="243" t="s">
        <v>18</v>
      </c>
      <c r="N537" s="244"/>
      <c r="O537" s="244"/>
      <c r="P537" s="245"/>
    </row>
    <row r="538" spans="2:16" ht="25.5" customHeight="1" thickBot="1">
      <c r="B538" s="247"/>
      <c r="C538" s="251"/>
      <c r="D538" s="9" t="s">
        <v>22</v>
      </c>
      <c r="E538" s="251"/>
      <c r="F538" s="11" t="s">
        <v>4</v>
      </c>
      <c r="G538" s="11" t="s">
        <v>5</v>
      </c>
      <c r="H538" s="11" t="s">
        <v>6</v>
      </c>
      <c r="I538" s="251"/>
      <c r="J538" s="11" t="s">
        <v>54</v>
      </c>
      <c r="K538" s="11" t="s">
        <v>7</v>
      </c>
      <c r="L538" s="11" t="s">
        <v>8</v>
      </c>
      <c r="M538" s="11" t="s">
        <v>9</v>
      </c>
      <c r="N538" s="11" t="s">
        <v>10</v>
      </c>
      <c r="O538" s="11" t="s">
        <v>15</v>
      </c>
      <c r="P538" s="12" t="s">
        <v>16</v>
      </c>
    </row>
    <row r="539" spans="2:16" ht="17.25" customHeight="1" thickBot="1">
      <c r="B539" s="239" t="s">
        <v>34</v>
      </c>
      <c r="C539" s="240"/>
      <c r="D539" s="240"/>
      <c r="E539" s="240"/>
      <c r="F539" s="240"/>
      <c r="G539" s="240"/>
      <c r="H539" s="240"/>
      <c r="I539" s="240"/>
      <c r="J539" s="240"/>
      <c r="K539" s="240"/>
      <c r="L539" s="240"/>
      <c r="M539" s="240"/>
      <c r="N539" s="240"/>
      <c r="O539" s="240"/>
      <c r="P539" s="241"/>
    </row>
    <row r="540" spans="2:16" ht="18" customHeight="1">
      <c r="B540" s="15"/>
      <c r="C540" s="16" t="s">
        <v>122</v>
      </c>
      <c r="D540" s="96">
        <v>17.89</v>
      </c>
      <c r="E540" s="87">
        <v>60</v>
      </c>
      <c r="F540" s="79">
        <v>0.48</v>
      </c>
      <c r="G540" s="79">
        <v>0</v>
      </c>
      <c r="H540" s="79">
        <v>1.8</v>
      </c>
      <c r="I540" s="79">
        <v>9</v>
      </c>
      <c r="J540" s="79">
        <v>0.02</v>
      </c>
      <c r="K540" s="79">
        <v>6</v>
      </c>
      <c r="L540" s="79">
        <v>0</v>
      </c>
      <c r="M540" s="79">
        <v>13.8</v>
      </c>
      <c r="N540" s="79">
        <v>25.2</v>
      </c>
      <c r="O540" s="79">
        <v>8.4</v>
      </c>
      <c r="P540" s="80">
        <v>0.54</v>
      </c>
    </row>
    <row r="541" spans="2:16" ht="18" customHeight="1">
      <c r="B541" s="21" t="s">
        <v>89</v>
      </c>
      <c r="C541" s="22" t="s">
        <v>187</v>
      </c>
      <c r="D541" s="23">
        <v>69.72</v>
      </c>
      <c r="E541" s="30">
        <v>90</v>
      </c>
      <c r="F541" s="31">
        <v>12.61</v>
      </c>
      <c r="G541" s="31">
        <v>6.73</v>
      </c>
      <c r="H541" s="31">
        <v>9.94</v>
      </c>
      <c r="I541" s="31">
        <v>209.42</v>
      </c>
      <c r="J541" s="31">
        <v>0.12</v>
      </c>
      <c r="K541" s="31">
        <v>0.12</v>
      </c>
      <c r="L541" s="31">
        <v>0.23</v>
      </c>
      <c r="M541" s="31">
        <v>22.54</v>
      </c>
      <c r="N541" s="31">
        <v>142.32</v>
      </c>
      <c r="O541" s="31">
        <v>21.47</v>
      </c>
      <c r="P541" s="81">
        <v>2.03</v>
      </c>
    </row>
    <row r="542" spans="2:16" ht="18" customHeight="1">
      <c r="B542" s="21" t="s">
        <v>14</v>
      </c>
      <c r="C542" s="22" t="s">
        <v>81</v>
      </c>
      <c r="D542" s="23">
        <v>9.72</v>
      </c>
      <c r="E542" s="30">
        <v>150</v>
      </c>
      <c r="F542" s="100">
        <v>5.2</v>
      </c>
      <c r="G542" s="100">
        <v>3.77</v>
      </c>
      <c r="H542" s="100">
        <v>35.97</v>
      </c>
      <c r="I542" s="100">
        <v>200.64</v>
      </c>
      <c r="J542" s="100">
        <v>0.09</v>
      </c>
      <c r="K542" s="100">
        <v>0</v>
      </c>
      <c r="L542" s="100">
        <v>0.02</v>
      </c>
      <c r="M542" s="100">
        <v>10.71</v>
      </c>
      <c r="N542" s="100">
        <v>46.73</v>
      </c>
      <c r="O542" s="100">
        <v>8.56</v>
      </c>
      <c r="P542" s="177">
        <v>0.64</v>
      </c>
    </row>
    <row r="543" spans="2:16" ht="36" customHeight="1">
      <c r="B543" s="171" t="s">
        <v>25</v>
      </c>
      <c r="C543" s="28" t="s">
        <v>169</v>
      </c>
      <c r="D543" s="23">
        <v>24</v>
      </c>
      <c r="E543" s="26">
        <v>200</v>
      </c>
      <c r="F543" s="24">
        <v>0.26</v>
      </c>
      <c r="G543" s="24">
        <v>0</v>
      </c>
      <c r="H543" s="24">
        <v>24.92</v>
      </c>
      <c r="I543" s="24">
        <v>92.53</v>
      </c>
      <c r="J543" s="24">
        <v>0</v>
      </c>
      <c r="K543" s="24">
        <v>6</v>
      </c>
      <c r="L543" s="25">
        <v>0</v>
      </c>
      <c r="M543" s="24">
        <v>16.48</v>
      </c>
      <c r="N543" s="25">
        <v>6.4</v>
      </c>
      <c r="O543" s="25">
        <v>18.8</v>
      </c>
      <c r="P543" s="24">
        <v>0.23</v>
      </c>
    </row>
    <row r="544" spans="2:16" ht="18" customHeight="1">
      <c r="B544" s="21"/>
      <c r="C544" s="75" t="s">
        <v>27</v>
      </c>
      <c r="D544" s="26">
        <v>3.06</v>
      </c>
      <c r="E544" s="30">
        <v>20</v>
      </c>
      <c r="F544" s="100">
        <v>1.52</v>
      </c>
      <c r="G544" s="100">
        <v>0.12</v>
      </c>
      <c r="H544" s="100">
        <v>10.46</v>
      </c>
      <c r="I544" s="100">
        <v>46.6</v>
      </c>
      <c r="J544" s="35">
        <v>0.02</v>
      </c>
      <c r="K544" s="35">
        <v>0</v>
      </c>
      <c r="L544" s="35">
        <v>0</v>
      </c>
      <c r="M544" s="35">
        <v>4</v>
      </c>
      <c r="N544" s="35">
        <v>13</v>
      </c>
      <c r="O544" s="35">
        <v>2.8</v>
      </c>
      <c r="P544" s="36">
        <v>0.18</v>
      </c>
    </row>
    <row r="545" spans="2:16" ht="18" customHeight="1" thickBot="1">
      <c r="B545" s="57"/>
      <c r="C545" s="58" t="s">
        <v>101</v>
      </c>
      <c r="D545" s="39">
        <v>35.61</v>
      </c>
      <c r="E545" s="11">
        <v>100</v>
      </c>
      <c r="F545" s="39">
        <v>0.9</v>
      </c>
      <c r="G545" s="11">
        <v>0</v>
      </c>
      <c r="H545" s="11">
        <v>8.4</v>
      </c>
      <c r="I545" s="11">
        <v>38</v>
      </c>
      <c r="J545" s="11">
        <v>0.04</v>
      </c>
      <c r="K545" s="11">
        <v>60</v>
      </c>
      <c r="L545" s="11">
        <v>0</v>
      </c>
      <c r="M545" s="11">
        <v>34</v>
      </c>
      <c r="N545" s="11">
        <v>23</v>
      </c>
      <c r="O545" s="11">
        <v>13</v>
      </c>
      <c r="P545" s="12">
        <v>0.3</v>
      </c>
    </row>
    <row r="546" spans="2:16" ht="19.5" customHeight="1" thickBot="1">
      <c r="B546" s="59"/>
      <c r="C546" s="44" t="s">
        <v>13</v>
      </c>
      <c r="D546" s="45">
        <f>SUM(D540:D545)</f>
        <v>160</v>
      </c>
      <c r="E546" s="45">
        <f>SUM(E540:E545)</f>
        <v>620</v>
      </c>
      <c r="F546" s="45">
        <f aca="true" t="shared" si="66" ref="F546:P546">SUM(F540:F545)</f>
        <v>20.97</v>
      </c>
      <c r="G546" s="45">
        <f t="shared" si="66"/>
        <v>10.62</v>
      </c>
      <c r="H546" s="45">
        <f t="shared" si="66"/>
        <v>91.49000000000001</v>
      </c>
      <c r="I546" s="45">
        <f t="shared" si="66"/>
        <v>596.1899999999999</v>
      </c>
      <c r="J546" s="45">
        <f t="shared" si="66"/>
        <v>0.29</v>
      </c>
      <c r="K546" s="45">
        <f t="shared" si="66"/>
        <v>72.12</v>
      </c>
      <c r="L546" s="45">
        <f t="shared" si="66"/>
        <v>0.25</v>
      </c>
      <c r="M546" s="45">
        <f t="shared" si="66"/>
        <v>101.53</v>
      </c>
      <c r="N546" s="45">
        <f t="shared" si="66"/>
        <v>256.65</v>
      </c>
      <c r="O546" s="45">
        <f t="shared" si="66"/>
        <v>73.03</v>
      </c>
      <c r="P546" s="47">
        <f t="shared" si="66"/>
        <v>3.92</v>
      </c>
    </row>
    <row r="547" spans="2:16" ht="19.5" customHeight="1" thickBot="1">
      <c r="B547" s="239" t="s">
        <v>35</v>
      </c>
      <c r="C547" s="240"/>
      <c r="D547" s="240"/>
      <c r="E547" s="240"/>
      <c r="F547" s="240"/>
      <c r="G547" s="240"/>
      <c r="H547" s="240"/>
      <c r="I547" s="240"/>
      <c r="J547" s="240"/>
      <c r="K547" s="240"/>
      <c r="L547" s="240"/>
      <c r="M547" s="240"/>
      <c r="N547" s="240"/>
      <c r="O547" s="240"/>
      <c r="P547" s="241"/>
    </row>
    <row r="548" spans="2:16" ht="18" customHeight="1">
      <c r="B548" s="15" t="s">
        <v>97</v>
      </c>
      <c r="C548" s="16" t="s">
        <v>55</v>
      </c>
      <c r="D548" s="96">
        <v>31.73</v>
      </c>
      <c r="E548" s="18">
        <v>100</v>
      </c>
      <c r="F548" s="19">
        <v>0.65</v>
      </c>
      <c r="G548" s="19">
        <v>9.99</v>
      </c>
      <c r="H548" s="19">
        <v>4.35</v>
      </c>
      <c r="I548" s="19">
        <v>110.19</v>
      </c>
      <c r="J548" s="19">
        <v>0.06</v>
      </c>
      <c r="K548" s="19">
        <v>62.5</v>
      </c>
      <c r="L548" s="19">
        <v>0</v>
      </c>
      <c r="M548" s="19">
        <v>15.49</v>
      </c>
      <c r="N548" s="19">
        <v>28.86</v>
      </c>
      <c r="O548" s="19">
        <v>14.3</v>
      </c>
      <c r="P548" s="51">
        <v>0.81</v>
      </c>
    </row>
    <row r="549" spans="2:16" ht="41.25" customHeight="1">
      <c r="B549" s="197" t="s">
        <v>205</v>
      </c>
      <c r="C549" s="215" t="s">
        <v>206</v>
      </c>
      <c r="D549" s="184">
        <v>60</v>
      </c>
      <c r="E549" s="190">
        <v>250</v>
      </c>
      <c r="F549" s="190">
        <v>2.39</v>
      </c>
      <c r="G549" s="190">
        <v>4.69</v>
      </c>
      <c r="H549" s="190">
        <v>13.77</v>
      </c>
      <c r="I549" s="190">
        <v>110.5</v>
      </c>
      <c r="J549" s="184">
        <v>0.13</v>
      </c>
      <c r="K549" s="184">
        <v>20.6</v>
      </c>
      <c r="L549" s="184">
        <v>0</v>
      </c>
      <c r="M549" s="184">
        <v>27.8</v>
      </c>
      <c r="N549" s="184">
        <v>58.4</v>
      </c>
      <c r="O549" s="184">
        <v>25.85</v>
      </c>
      <c r="P549" s="184">
        <v>1.43</v>
      </c>
    </row>
    <row r="550" spans="2:16" ht="34.5" customHeight="1">
      <c r="B550" s="21" t="s">
        <v>159</v>
      </c>
      <c r="C550" s="22" t="s">
        <v>207</v>
      </c>
      <c r="D550" s="29">
        <v>87.72</v>
      </c>
      <c r="E550" s="99">
        <v>90</v>
      </c>
      <c r="F550" s="31">
        <v>18.03</v>
      </c>
      <c r="G550" s="31">
        <v>18</v>
      </c>
      <c r="H550" s="31">
        <v>1.76</v>
      </c>
      <c r="I550" s="31">
        <v>239.18</v>
      </c>
      <c r="J550" s="31">
        <v>0.08</v>
      </c>
      <c r="K550" s="31">
        <v>1.33</v>
      </c>
      <c r="L550" s="31">
        <v>0.35</v>
      </c>
      <c r="M550" s="31">
        <v>36.46</v>
      </c>
      <c r="N550" s="31">
        <v>220.34</v>
      </c>
      <c r="O550" s="31">
        <v>28.09</v>
      </c>
      <c r="P550" s="81">
        <v>2.74</v>
      </c>
    </row>
    <row r="551" spans="2:16" ht="18" customHeight="1">
      <c r="B551" s="21" t="s">
        <v>107</v>
      </c>
      <c r="C551" s="22" t="s">
        <v>108</v>
      </c>
      <c r="D551" s="29">
        <v>25.43</v>
      </c>
      <c r="E551" s="217">
        <v>150</v>
      </c>
      <c r="F551" s="100">
        <v>4.02</v>
      </c>
      <c r="G551" s="100">
        <v>6.57</v>
      </c>
      <c r="H551" s="100">
        <v>17.78</v>
      </c>
      <c r="I551" s="100">
        <v>143.34</v>
      </c>
      <c r="J551" s="100">
        <v>0.11</v>
      </c>
      <c r="K551" s="100">
        <v>80.6</v>
      </c>
      <c r="L551" s="100">
        <v>0.03</v>
      </c>
      <c r="M551" s="100">
        <v>87.02</v>
      </c>
      <c r="N551" s="100">
        <v>74.09</v>
      </c>
      <c r="O551" s="100">
        <v>30.6</v>
      </c>
      <c r="P551" s="107">
        <v>3.3</v>
      </c>
    </row>
    <row r="552" spans="2:16" ht="36" customHeight="1">
      <c r="B552" s="171" t="s">
        <v>25</v>
      </c>
      <c r="C552" s="28" t="s">
        <v>169</v>
      </c>
      <c r="D552" s="23">
        <v>27</v>
      </c>
      <c r="E552" s="26">
        <v>200</v>
      </c>
      <c r="F552" s="24">
        <v>0.26</v>
      </c>
      <c r="G552" s="24">
        <v>0</v>
      </c>
      <c r="H552" s="24">
        <v>24.92</v>
      </c>
      <c r="I552" s="24">
        <v>92.53</v>
      </c>
      <c r="J552" s="24">
        <v>0</v>
      </c>
      <c r="K552" s="24">
        <v>6</v>
      </c>
      <c r="L552" s="25">
        <v>0</v>
      </c>
      <c r="M552" s="24">
        <v>16.48</v>
      </c>
      <c r="N552" s="25">
        <v>6.4</v>
      </c>
      <c r="O552" s="25">
        <v>18.8</v>
      </c>
      <c r="P552" s="56">
        <v>0.23</v>
      </c>
    </row>
    <row r="553" spans="2:16" ht="18" customHeight="1" thickBot="1">
      <c r="B553" s="57"/>
      <c r="C553" s="58" t="s">
        <v>27</v>
      </c>
      <c r="D553" s="11">
        <v>6.12</v>
      </c>
      <c r="E553" s="11" t="s">
        <v>63</v>
      </c>
      <c r="F553" s="11">
        <v>5.96</v>
      </c>
      <c r="G553" s="11">
        <v>72</v>
      </c>
      <c r="H553" s="11">
        <v>39.08</v>
      </c>
      <c r="I553" s="11">
        <v>178.2</v>
      </c>
      <c r="J553" s="11">
        <v>0.11</v>
      </c>
      <c r="K553" s="11">
        <v>0</v>
      </c>
      <c r="L553" s="11">
        <v>0</v>
      </c>
      <c r="M553" s="11">
        <v>21.2</v>
      </c>
      <c r="N553" s="11">
        <v>97.6</v>
      </c>
      <c r="O553" s="11">
        <v>27.6</v>
      </c>
      <c r="P553" s="12">
        <v>1.44</v>
      </c>
    </row>
    <row r="554" spans="2:16" ht="19.5" customHeight="1" thickBot="1">
      <c r="B554" s="59"/>
      <c r="C554" s="44" t="s">
        <v>13</v>
      </c>
      <c r="D554" s="45">
        <f>SUM(D548:D553)</f>
        <v>238</v>
      </c>
      <c r="E554" s="45">
        <v>840</v>
      </c>
      <c r="F554" s="45">
        <f aca="true" t="shared" si="67" ref="F554:P554">SUM(F548:F553)</f>
        <v>31.310000000000002</v>
      </c>
      <c r="G554" s="45">
        <f t="shared" si="67"/>
        <v>111.25</v>
      </c>
      <c r="H554" s="45">
        <f t="shared" si="67"/>
        <v>101.66</v>
      </c>
      <c r="I554" s="45">
        <f t="shared" si="67"/>
        <v>873.94</v>
      </c>
      <c r="J554" s="45">
        <f t="shared" si="67"/>
        <v>0.49</v>
      </c>
      <c r="K554" s="45">
        <f t="shared" si="67"/>
        <v>171.02999999999997</v>
      </c>
      <c r="L554" s="45">
        <f t="shared" si="67"/>
        <v>0.38</v>
      </c>
      <c r="M554" s="45">
        <f t="shared" si="67"/>
        <v>204.44999999999996</v>
      </c>
      <c r="N554" s="45">
        <f t="shared" si="67"/>
        <v>485.69000000000005</v>
      </c>
      <c r="O554" s="45">
        <f t="shared" si="67"/>
        <v>145.24</v>
      </c>
      <c r="P554" s="47">
        <f t="shared" si="67"/>
        <v>9.950000000000001</v>
      </c>
    </row>
    <row r="555" spans="2:16" ht="19.5" customHeight="1" thickBot="1">
      <c r="B555" s="59"/>
      <c r="C555" s="60" t="s">
        <v>28</v>
      </c>
      <c r="D555" s="61">
        <f>SUM(D546+D554)</f>
        <v>398</v>
      </c>
      <c r="E555" s="61"/>
      <c r="F555" s="61">
        <f aca="true" t="shared" si="68" ref="F555:P555">SUM(F546+F554)</f>
        <v>52.28</v>
      </c>
      <c r="G555" s="61">
        <f t="shared" si="68"/>
        <v>121.87</v>
      </c>
      <c r="H555" s="61">
        <f t="shared" si="68"/>
        <v>193.15</v>
      </c>
      <c r="I555" s="61">
        <f t="shared" si="68"/>
        <v>1470.13</v>
      </c>
      <c r="J555" s="61">
        <f t="shared" si="68"/>
        <v>0.78</v>
      </c>
      <c r="K555" s="61">
        <f t="shared" si="68"/>
        <v>243.14999999999998</v>
      </c>
      <c r="L555" s="61">
        <f t="shared" si="68"/>
        <v>0.63</v>
      </c>
      <c r="M555" s="61">
        <f t="shared" si="68"/>
        <v>305.97999999999996</v>
      </c>
      <c r="N555" s="61">
        <f t="shared" si="68"/>
        <v>742.34</v>
      </c>
      <c r="O555" s="61">
        <f t="shared" si="68"/>
        <v>218.27</v>
      </c>
      <c r="P555" s="62">
        <f t="shared" si="68"/>
        <v>13.870000000000001</v>
      </c>
    </row>
    <row r="556" spans="2:16" ht="17.25" customHeight="1">
      <c r="B556" s="103"/>
      <c r="C556" s="64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</row>
    <row r="557" spans="2:8" ht="17.25" customHeight="1">
      <c r="B557" s="67"/>
      <c r="C557" s="2"/>
      <c r="D557" s="2"/>
      <c r="E557" s="2" t="s">
        <v>70</v>
      </c>
      <c r="F557" s="2"/>
      <c r="G557" s="2"/>
      <c r="H557" s="2"/>
    </row>
    <row r="558" spans="2:15" ht="17.25" customHeight="1">
      <c r="B558" s="2" t="s">
        <v>42</v>
      </c>
      <c r="C558" s="128" t="s">
        <v>50</v>
      </c>
      <c r="D558" s="2"/>
      <c r="E558" s="2"/>
      <c r="F558" s="2"/>
      <c r="G558" s="2"/>
      <c r="H558" s="2"/>
      <c r="O558" s="178"/>
    </row>
    <row r="559" spans="2:15" ht="17.25" customHeight="1">
      <c r="B559" s="2" t="s">
        <v>44</v>
      </c>
      <c r="C559" s="2" t="s">
        <v>51</v>
      </c>
      <c r="D559" s="2"/>
      <c r="E559" s="2"/>
      <c r="F559" s="2"/>
      <c r="G559" s="2"/>
      <c r="H559" s="2"/>
      <c r="O559" s="178"/>
    </row>
    <row r="560" spans="2:8" ht="15.75" customHeight="1">
      <c r="B560" s="2" t="s">
        <v>149</v>
      </c>
      <c r="C560" s="2"/>
      <c r="D560" s="2"/>
      <c r="E560" s="2"/>
      <c r="F560" s="2"/>
      <c r="G560" s="2"/>
      <c r="H560" s="2"/>
    </row>
    <row r="561" spans="2:3" ht="14.25" customHeight="1" thickBot="1">
      <c r="B561" s="2"/>
      <c r="C561" s="2"/>
    </row>
    <row r="562" spans="2:16" ht="15" customHeight="1">
      <c r="B562" s="257" t="s">
        <v>0</v>
      </c>
      <c r="C562" s="250" t="s">
        <v>1</v>
      </c>
      <c r="D562" s="6" t="s">
        <v>21</v>
      </c>
      <c r="E562" s="250" t="s">
        <v>2</v>
      </c>
      <c r="F562" s="243" t="s">
        <v>3</v>
      </c>
      <c r="G562" s="244"/>
      <c r="H562" s="252"/>
      <c r="I562" s="250" t="s">
        <v>20</v>
      </c>
      <c r="J562" s="243" t="s">
        <v>19</v>
      </c>
      <c r="K562" s="244"/>
      <c r="L562" s="252"/>
      <c r="M562" s="243" t="s">
        <v>18</v>
      </c>
      <c r="N562" s="244"/>
      <c r="O562" s="244"/>
      <c r="P562" s="245"/>
    </row>
    <row r="563" spans="2:16" ht="38.25" thickBot="1">
      <c r="B563" s="258"/>
      <c r="C563" s="251"/>
      <c r="D563" s="9" t="s">
        <v>22</v>
      </c>
      <c r="E563" s="251"/>
      <c r="F563" s="11" t="s">
        <v>4</v>
      </c>
      <c r="G563" s="11" t="s">
        <v>5</v>
      </c>
      <c r="H563" s="11" t="s">
        <v>6</v>
      </c>
      <c r="I563" s="251"/>
      <c r="J563" s="11" t="s">
        <v>54</v>
      </c>
      <c r="K563" s="11" t="s">
        <v>7</v>
      </c>
      <c r="L563" s="11" t="s">
        <v>8</v>
      </c>
      <c r="M563" s="11" t="s">
        <v>9</v>
      </c>
      <c r="N563" s="11" t="s">
        <v>10</v>
      </c>
      <c r="O563" s="11" t="s">
        <v>15</v>
      </c>
      <c r="P563" s="12" t="s">
        <v>16</v>
      </c>
    </row>
    <row r="564" spans="2:16" ht="19.5" thickBot="1">
      <c r="B564" s="239" t="s">
        <v>34</v>
      </c>
      <c r="C564" s="240"/>
      <c r="D564" s="240"/>
      <c r="E564" s="240"/>
      <c r="F564" s="240"/>
      <c r="G564" s="240"/>
      <c r="H564" s="240"/>
      <c r="I564" s="240"/>
      <c r="J564" s="240"/>
      <c r="K564" s="240"/>
      <c r="L564" s="240"/>
      <c r="M564" s="240"/>
      <c r="N564" s="240"/>
      <c r="O564" s="240"/>
      <c r="P564" s="241"/>
    </row>
    <row r="565" spans="2:16" ht="36" customHeight="1">
      <c r="B565" s="15" t="s">
        <v>90</v>
      </c>
      <c r="C565" s="16" t="s">
        <v>52</v>
      </c>
      <c r="D565" s="96">
        <v>32.88</v>
      </c>
      <c r="E565" s="18">
        <v>200</v>
      </c>
      <c r="F565" s="19">
        <v>9.81</v>
      </c>
      <c r="G565" s="19">
        <v>11.77</v>
      </c>
      <c r="H565" s="19">
        <v>41.34</v>
      </c>
      <c r="I565" s="19">
        <v>320.44</v>
      </c>
      <c r="J565" s="19">
        <v>0.11</v>
      </c>
      <c r="K565" s="19">
        <v>0.28</v>
      </c>
      <c r="L565" s="19">
        <v>0.03</v>
      </c>
      <c r="M565" s="186">
        <v>185.61</v>
      </c>
      <c r="N565" s="19">
        <v>148.24</v>
      </c>
      <c r="O565" s="19">
        <v>18.07</v>
      </c>
      <c r="P565" s="51">
        <v>0.84</v>
      </c>
    </row>
    <row r="566" spans="2:16" ht="18" customHeight="1">
      <c r="B566" s="21" t="s">
        <v>24</v>
      </c>
      <c r="C566" s="179" t="s">
        <v>167</v>
      </c>
      <c r="D566" s="129">
        <v>21</v>
      </c>
      <c r="E566" s="29">
        <v>200</v>
      </c>
      <c r="F566" s="91">
        <v>3.54</v>
      </c>
      <c r="G566" s="91">
        <v>3.43</v>
      </c>
      <c r="H566" s="91">
        <v>23.46</v>
      </c>
      <c r="I566" s="91">
        <v>141.81</v>
      </c>
      <c r="J566" s="91">
        <v>0.03</v>
      </c>
      <c r="K566" s="91">
        <v>0</v>
      </c>
      <c r="L566" s="90">
        <v>0</v>
      </c>
      <c r="M566" s="130">
        <v>121.4</v>
      </c>
      <c r="N566" s="55">
        <v>91.06</v>
      </c>
      <c r="O566" s="55">
        <v>14</v>
      </c>
      <c r="P566" s="108">
        <v>0.1</v>
      </c>
    </row>
    <row r="567" spans="2:16" ht="18" customHeight="1" thickBot="1">
      <c r="B567" s="114"/>
      <c r="C567" s="58" t="s">
        <v>27</v>
      </c>
      <c r="D567" s="39">
        <v>6.12</v>
      </c>
      <c r="E567" s="11" t="s">
        <v>91</v>
      </c>
      <c r="F567" s="11">
        <v>7.45</v>
      </c>
      <c r="G567" s="11">
        <v>0.9</v>
      </c>
      <c r="H567" s="11">
        <v>48.85</v>
      </c>
      <c r="I567" s="11">
        <v>223</v>
      </c>
      <c r="J567" s="11">
        <v>0.14</v>
      </c>
      <c r="K567" s="11">
        <v>0</v>
      </c>
      <c r="L567" s="11">
        <v>0</v>
      </c>
      <c r="M567" s="11">
        <v>26.5</v>
      </c>
      <c r="N567" s="11">
        <v>122</v>
      </c>
      <c r="O567" s="11">
        <v>34.5</v>
      </c>
      <c r="P567" s="12">
        <v>1.8</v>
      </c>
    </row>
    <row r="568" spans="2:16" ht="19.5" customHeight="1" thickBot="1">
      <c r="B568" s="43"/>
      <c r="C568" s="44" t="s">
        <v>13</v>
      </c>
      <c r="D568" s="45">
        <f>SUM(D565:D567)</f>
        <v>60</v>
      </c>
      <c r="E568" s="45">
        <v>500</v>
      </c>
      <c r="F568" s="45">
        <f aca="true" t="shared" si="69" ref="F568:P568">SUM(F565:F567)</f>
        <v>20.8</v>
      </c>
      <c r="G568" s="45">
        <f t="shared" si="69"/>
        <v>16.099999999999998</v>
      </c>
      <c r="H568" s="45">
        <f t="shared" si="69"/>
        <v>113.65</v>
      </c>
      <c r="I568" s="45">
        <f t="shared" si="69"/>
        <v>685.25</v>
      </c>
      <c r="J568" s="45">
        <f t="shared" si="69"/>
        <v>0.28</v>
      </c>
      <c r="K568" s="45">
        <f t="shared" si="69"/>
        <v>0.28</v>
      </c>
      <c r="L568" s="45">
        <f t="shared" si="69"/>
        <v>0.03</v>
      </c>
      <c r="M568" s="45">
        <f t="shared" si="69"/>
        <v>333.51</v>
      </c>
      <c r="N568" s="45">
        <f t="shared" si="69"/>
        <v>361.3</v>
      </c>
      <c r="O568" s="45">
        <f t="shared" si="69"/>
        <v>66.57</v>
      </c>
      <c r="P568" s="47">
        <f t="shared" si="69"/>
        <v>2.74</v>
      </c>
    </row>
    <row r="569" spans="2:16" ht="19.5" customHeight="1" thickBot="1">
      <c r="B569" s="239" t="s">
        <v>35</v>
      </c>
      <c r="C569" s="240"/>
      <c r="D569" s="240"/>
      <c r="E569" s="240"/>
      <c r="F569" s="240"/>
      <c r="G569" s="240"/>
      <c r="H569" s="240"/>
      <c r="I569" s="240"/>
      <c r="J569" s="240"/>
      <c r="K569" s="240"/>
      <c r="L569" s="240"/>
      <c r="M569" s="240"/>
      <c r="N569" s="240"/>
      <c r="O569" s="240"/>
      <c r="P569" s="241"/>
    </row>
    <row r="570" spans="2:16" ht="18" customHeight="1">
      <c r="B570" s="15" t="s">
        <v>97</v>
      </c>
      <c r="C570" s="16" t="s">
        <v>55</v>
      </c>
      <c r="D570" s="96">
        <v>38.08</v>
      </c>
      <c r="E570" s="18">
        <v>100</v>
      </c>
      <c r="F570" s="19">
        <v>0.65</v>
      </c>
      <c r="G570" s="19">
        <v>9.99</v>
      </c>
      <c r="H570" s="19">
        <v>4.35</v>
      </c>
      <c r="I570" s="19">
        <v>110.19</v>
      </c>
      <c r="J570" s="19">
        <v>0.06</v>
      </c>
      <c r="K570" s="19">
        <v>62.5</v>
      </c>
      <c r="L570" s="19">
        <v>0</v>
      </c>
      <c r="M570" s="19">
        <v>15.49</v>
      </c>
      <c r="N570" s="19">
        <v>28.86</v>
      </c>
      <c r="O570" s="19">
        <v>14.3</v>
      </c>
      <c r="P570" s="51">
        <v>0.81</v>
      </c>
    </row>
    <row r="571" spans="2:16" ht="36.75" customHeight="1">
      <c r="B571" s="197" t="s">
        <v>205</v>
      </c>
      <c r="C571" s="215" t="s">
        <v>206</v>
      </c>
      <c r="D571" s="184">
        <v>60</v>
      </c>
      <c r="E571" s="190">
        <v>250</v>
      </c>
      <c r="F571" s="190">
        <v>2.39</v>
      </c>
      <c r="G571" s="190">
        <v>4.69</v>
      </c>
      <c r="H571" s="190">
        <v>13.77</v>
      </c>
      <c r="I571" s="190">
        <v>110.5</v>
      </c>
      <c r="J571" s="184">
        <v>0.13</v>
      </c>
      <c r="K571" s="184">
        <v>20.6</v>
      </c>
      <c r="L571" s="184">
        <v>0</v>
      </c>
      <c r="M571" s="184">
        <v>27.8</v>
      </c>
      <c r="N571" s="184">
        <v>58.4</v>
      </c>
      <c r="O571" s="184">
        <v>25.85</v>
      </c>
      <c r="P571" s="184">
        <v>1.43</v>
      </c>
    </row>
    <row r="572" spans="2:16" ht="18" customHeight="1">
      <c r="B572" s="21" t="s">
        <v>159</v>
      </c>
      <c r="C572" s="22" t="s">
        <v>208</v>
      </c>
      <c r="D572" s="29">
        <v>101.01</v>
      </c>
      <c r="E572" s="99">
        <v>100</v>
      </c>
      <c r="F572" s="31">
        <v>20.03</v>
      </c>
      <c r="G572" s="31">
        <v>20</v>
      </c>
      <c r="H572" s="31">
        <v>1.96</v>
      </c>
      <c r="I572" s="31">
        <v>265.76</v>
      </c>
      <c r="J572" s="31">
        <v>0.09</v>
      </c>
      <c r="K572" s="31">
        <v>1.48</v>
      </c>
      <c r="L572" s="31">
        <v>0.39</v>
      </c>
      <c r="M572" s="31">
        <v>40.51</v>
      </c>
      <c r="N572" s="31">
        <v>244.82</v>
      </c>
      <c r="O572" s="31">
        <v>31.21</v>
      </c>
      <c r="P572" s="81">
        <v>3.04</v>
      </c>
    </row>
    <row r="573" spans="2:16" ht="18" customHeight="1">
      <c r="B573" s="21" t="s">
        <v>107</v>
      </c>
      <c r="C573" s="22" t="s">
        <v>108</v>
      </c>
      <c r="D573" s="26">
        <v>33.91</v>
      </c>
      <c r="E573" s="217">
        <v>200</v>
      </c>
      <c r="F573" s="100">
        <v>4.82</v>
      </c>
      <c r="G573" s="100">
        <v>7.88</v>
      </c>
      <c r="H573" s="100">
        <v>21.33</v>
      </c>
      <c r="I573" s="100">
        <v>172.01</v>
      </c>
      <c r="J573" s="100">
        <v>0.13</v>
      </c>
      <c r="K573" s="100">
        <v>96.71</v>
      </c>
      <c r="L573" s="100">
        <v>0.04</v>
      </c>
      <c r="M573" s="100">
        <v>104.42</v>
      </c>
      <c r="N573" s="100">
        <v>88.9</v>
      </c>
      <c r="O573" s="218">
        <v>36.72</v>
      </c>
      <c r="P573" s="219">
        <v>3.96</v>
      </c>
    </row>
    <row r="574" spans="2:16" ht="34.5" customHeight="1">
      <c r="B574" s="171" t="s">
        <v>25</v>
      </c>
      <c r="C574" s="28" t="s">
        <v>169</v>
      </c>
      <c r="D574" s="23">
        <v>27</v>
      </c>
      <c r="E574" s="26">
        <v>200</v>
      </c>
      <c r="F574" s="24">
        <v>0.26</v>
      </c>
      <c r="G574" s="24">
        <v>0</v>
      </c>
      <c r="H574" s="24">
        <v>24.92</v>
      </c>
      <c r="I574" s="24">
        <v>92.53</v>
      </c>
      <c r="J574" s="24">
        <v>0</v>
      </c>
      <c r="K574" s="24">
        <v>6</v>
      </c>
      <c r="L574" s="25">
        <v>0</v>
      </c>
      <c r="M574" s="24">
        <v>16.48</v>
      </c>
      <c r="N574" s="25">
        <v>6.4</v>
      </c>
      <c r="O574" s="25">
        <v>18.8</v>
      </c>
      <c r="P574" s="56">
        <v>0.23</v>
      </c>
    </row>
    <row r="575" spans="2:16" ht="18" customHeight="1">
      <c r="B575" s="21"/>
      <c r="C575" s="22" t="s">
        <v>27</v>
      </c>
      <c r="D575" s="26">
        <v>6.12</v>
      </c>
      <c r="E575" s="26" t="s">
        <v>63</v>
      </c>
      <c r="F575" s="26">
        <v>5.96</v>
      </c>
      <c r="G575" s="26">
        <v>72</v>
      </c>
      <c r="H575" s="26">
        <v>39.08</v>
      </c>
      <c r="I575" s="26">
        <v>178.2</v>
      </c>
      <c r="J575" s="26">
        <v>0.11</v>
      </c>
      <c r="K575" s="26">
        <v>0</v>
      </c>
      <c r="L575" s="26">
        <v>0</v>
      </c>
      <c r="M575" s="26">
        <v>21.2</v>
      </c>
      <c r="N575" s="26">
        <v>97.6</v>
      </c>
      <c r="O575" s="26">
        <v>27.6</v>
      </c>
      <c r="P575" s="27">
        <v>1.44</v>
      </c>
    </row>
    <row r="576" spans="2:16" ht="18" customHeight="1" thickBot="1">
      <c r="B576" s="57"/>
      <c r="C576" s="58" t="s">
        <v>101</v>
      </c>
      <c r="D576" s="137">
        <v>71.88</v>
      </c>
      <c r="E576" s="10">
        <v>100</v>
      </c>
      <c r="F576" s="83">
        <v>0.4</v>
      </c>
      <c r="G576" s="10">
        <v>10.7</v>
      </c>
      <c r="H576" s="10">
        <v>9</v>
      </c>
      <c r="I576" s="10">
        <v>42</v>
      </c>
      <c r="J576" s="10">
        <v>0.02</v>
      </c>
      <c r="K576" s="10">
        <v>5</v>
      </c>
      <c r="L576" s="10">
        <v>0</v>
      </c>
      <c r="M576" s="10">
        <v>19</v>
      </c>
      <c r="N576" s="10">
        <v>16</v>
      </c>
      <c r="O576" s="10">
        <v>12</v>
      </c>
      <c r="P576" s="160">
        <v>2.3</v>
      </c>
    </row>
    <row r="577" spans="2:16" ht="19.5" customHeight="1" thickBot="1">
      <c r="B577" s="59"/>
      <c r="C577" s="44" t="s">
        <v>13</v>
      </c>
      <c r="D577" s="45">
        <f>SUM(D570:D576)</f>
        <v>338</v>
      </c>
      <c r="E577" s="45">
        <v>1010</v>
      </c>
      <c r="F577" s="45">
        <f aca="true" t="shared" si="70" ref="F577:P577">SUM(F570:F576)</f>
        <v>34.51</v>
      </c>
      <c r="G577" s="45">
        <f t="shared" si="70"/>
        <v>125.26</v>
      </c>
      <c r="H577" s="45">
        <f t="shared" si="70"/>
        <v>114.41</v>
      </c>
      <c r="I577" s="45">
        <f t="shared" si="70"/>
        <v>971.19</v>
      </c>
      <c r="J577" s="45">
        <f t="shared" si="70"/>
        <v>0.54</v>
      </c>
      <c r="K577" s="45">
        <f t="shared" si="70"/>
        <v>192.29</v>
      </c>
      <c r="L577" s="45">
        <f t="shared" si="70"/>
        <v>0.43</v>
      </c>
      <c r="M577" s="45">
        <f t="shared" si="70"/>
        <v>244.89999999999998</v>
      </c>
      <c r="N577" s="45">
        <f t="shared" si="70"/>
        <v>540.98</v>
      </c>
      <c r="O577" s="45">
        <f t="shared" si="70"/>
        <v>166.48000000000002</v>
      </c>
      <c r="P577" s="47">
        <f t="shared" si="70"/>
        <v>13.21</v>
      </c>
    </row>
    <row r="578" spans="2:16" ht="19.5" customHeight="1" thickBot="1">
      <c r="B578" s="59"/>
      <c r="C578" s="60" t="s">
        <v>28</v>
      </c>
      <c r="D578" s="61">
        <f>SUM(D568+D577)</f>
        <v>398</v>
      </c>
      <c r="E578" s="61"/>
      <c r="F578" s="61">
        <f aca="true" t="shared" si="71" ref="F578:P578">SUM(F568+F577)</f>
        <v>55.31</v>
      </c>
      <c r="G578" s="61">
        <f t="shared" si="71"/>
        <v>141.36</v>
      </c>
      <c r="H578" s="61">
        <f t="shared" si="71"/>
        <v>228.06</v>
      </c>
      <c r="I578" s="61">
        <f t="shared" si="71"/>
        <v>1656.44</v>
      </c>
      <c r="J578" s="61">
        <f t="shared" si="71"/>
        <v>0.8200000000000001</v>
      </c>
      <c r="K578" s="61">
        <f t="shared" si="71"/>
        <v>192.57</v>
      </c>
      <c r="L578" s="61">
        <f t="shared" si="71"/>
        <v>0.45999999999999996</v>
      </c>
      <c r="M578" s="61">
        <f t="shared" si="71"/>
        <v>578.41</v>
      </c>
      <c r="N578" s="61">
        <f t="shared" si="71"/>
        <v>902.28</v>
      </c>
      <c r="O578" s="61">
        <f t="shared" si="71"/>
        <v>233.05</v>
      </c>
      <c r="P578" s="62">
        <f t="shared" si="71"/>
        <v>15.950000000000001</v>
      </c>
    </row>
    <row r="579" spans="2:16" ht="18.75">
      <c r="B579" s="103"/>
      <c r="C579" s="64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</row>
    <row r="582" spans="3:4" ht="15" customHeight="1">
      <c r="C582" s="2"/>
      <c r="D582" s="2"/>
    </row>
    <row r="588" ht="15" customHeight="1"/>
    <row r="592" ht="15" customHeight="1"/>
    <row r="594" ht="15" customHeight="1"/>
    <row r="600" ht="15" customHeight="1"/>
    <row r="604" ht="15" customHeight="1"/>
    <row r="606" ht="15" customHeight="1"/>
    <row r="612" ht="15" customHeight="1"/>
    <row r="615" ht="15" customHeight="1"/>
    <row r="617" ht="15" customHeight="1"/>
    <row r="623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65" ht="15" customHeight="1"/>
    <row r="667" ht="15" customHeight="1"/>
    <row r="671" ht="15" customHeight="1"/>
  </sheetData>
  <sheetProtection/>
  <mergeCells count="216">
    <mergeCell ref="I514:I515"/>
    <mergeCell ref="J514:L514"/>
    <mergeCell ref="F468:H468"/>
    <mergeCell ref="I468:I469"/>
    <mergeCell ref="B522:P522"/>
    <mergeCell ref="B470:P470"/>
    <mergeCell ref="B476:P476"/>
    <mergeCell ref="B500:P500"/>
    <mergeCell ref="B514:B515"/>
    <mergeCell ref="C514:C515"/>
    <mergeCell ref="E514:E515"/>
    <mergeCell ref="F514:H514"/>
    <mergeCell ref="B213:P213"/>
    <mergeCell ref="C180:C181"/>
    <mergeCell ref="E180:E181"/>
    <mergeCell ref="F180:H180"/>
    <mergeCell ref="I180:I181"/>
    <mergeCell ref="M514:P514"/>
    <mergeCell ref="B453:P453"/>
    <mergeCell ref="B468:B469"/>
    <mergeCell ref="E468:E469"/>
    <mergeCell ref="B155:B156"/>
    <mergeCell ref="C155:C156"/>
    <mergeCell ref="E155:E156"/>
    <mergeCell ref="F155:H155"/>
    <mergeCell ref="C228:C229"/>
    <mergeCell ref="E228:E229"/>
    <mergeCell ref="F228:H228"/>
    <mergeCell ref="B448:P448"/>
    <mergeCell ref="B180:B181"/>
    <mergeCell ref="I155:I156"/>
    <mergeCell ref="J155:L155"/>
    <mergeCell ref="B204:B205"/>
    <mergeCell ref="C204:C205"/>
    <mergeCell ref="E204:E205"/>
    <mergeCell ref="F204:H204"/>
    <mergeCell ref="I204:I205"/>
    <mergeCell ref="B182:P182"/>
    <mergeCell ref="B188:P188"/>
    <mergeCell ref="J228:L228"/>
    <mergeCell ref="M155:P155"/>
    <mergeCell ref="J204:L204"/>
    <mergeCell ref="M204:P204"/>
    <mergeCell ref="J180:L180"/>
    <mergeCell ref="M180:P180"/>
    <mergeCell ref="B564:P564"/>
    <mergeCell ref="B569:P569"/>
    <mergeCell ref="M228:P228"/>
    <mergeCell ref="B230:P230"/>
    <mergeCell ref="B236:P236"/>
    <mergeCell ref="B251:B252"/>
    <mergeCell ref="C251:C252"/>
    <mergeCell ref="E251:E252"/>
    <mergeCell ref="F251:H251"/>
    <mergeCell ref="I251:I252"/>
    <mergeCell ref="B539:P539"/>
    <mergeCell ref="B547:P547"/>
    <mergeCell ref="B562:B563"/>
    <mergeCell ref="C562:C563"/>
    <mergeCell ref="E562:E563"/>
    <mergeCell ref="F562:H562"/>
    <mergeCell ref="I562:I563"/>
    <mergeCell ref="J562:L562"/>
    <mergeCell ref="M562:P562"/>
    <mergeCell ref="B537:B538"/>
    <mergeCell ref="C537:C538"/>
    <mergeCell ref="E537:E538"/>
    <mergeCell ref="F537:H537"/>
    <mergeCell ref="I537:I538"/>
    <mergeCell ref="J537:L537"/>
    <mergeCell ref="M537:P537"/>
    <mergeCell ref="B516:P516"/>
    <mergeCell ref="B492:P492"/>
    <mergeCell ref="B490:B491"/>
    <mergeCell ref="C490:C491"/>
    <mergeCell ref="E490:E491"/>
    <mergeCell ref="F490:H490"/>
    <mergeCell ref="I490:I491"/>
    <mergeCell ref="J490:L490"/>
    <mergeCell ref="M490:P490"/>
    <mergeCell ref="M468:P468"/>
    <mergeCell ref="B446:B447"/>
    <mergeCell ref="C446:C447"/>
    <mergeCell ref="E446:E447"/>
    <mergeCell ref="F446:H446"/>
    <mergeCell ref="I446:I447"/>
    <mergeCell ref="J446:L446"/>
    <mergeCell ref="M446:P446"/>
    <mergeCell ref="J468:L468"/>
    <mergeCell ref="C468:C469"/>
    <mergeCell ref="B422:B423"/>
    <mergeCell ref="B398:P398"/>
    <mergeCell ref="B406:P406"/>
    <mergeCell ref="B323:P323"/>
    <mergeCell ref="B329:P329"/>
    <mergeCell ref="B396:B397"/>
    <mergeCell ref="C396:C397"/>
    <mergeCell ref="E396:E397"/>
    <mergeCell ref="J396:L396"/>
    <mergeCell ref="M396:P396"/>
    <mergeCell ref="B305:P305"/>
    <mergeCell ref="B321:B322"/>
    <mergeCell ref="C321:C322"/>
    <mergeCell ref="E321:E322"/>
    <mergeCell ref="F321:H321"/>
    <mergeCell ref="M321:P321"/>
    <mergeCell ref="C295:C296"/>
    <mergeCell ref="E295:E296"/>
    <mergeCell ref="F295:H295"/>
    <mergeCell ref="I295:I296"/>
    <mergeCell ref="J295:L295"/>
    <mergeCell ref="B297:P297"/>
    <mergeCell ref="M295:P295"/>
    <mergeCell ref="B253:P253"/>
    <mergeCell ref="J251:L251"/>
    <mergeCell ref="B206:P206"/>
    <mergeCell ref="M251:P251"/>
    <mergeCell ref="B260:P260"/>
    <mergeCell ref="C274:C275"/>
    <mergeCell ref="E274:E275"/>
    <mergeCell ref="F274:H274"/>
    <mergeCell ref="I274:I275"/>
    <mergeCell ref="I228:I229"/>
    <mergeCell ref="C422:C423"/>
    <mergeCell ref="E422:E423"/>
    <mergeCell ref="F422:H422"/>
    <mergeCell ref="I422:I423"/>
    <mergeCell ref="J422:L422"/>
    <mergeCell ref="B274:B275"/>
    <mergeCell ref="I321:I322"/>
    <mergeCell ref="J321:L321"/>
    <mergeCell ref="F396:H396"/>
    <mergeCell ref="B295:B296"/>
    <mergeCell ref="I396:I397"/>
    <mergeCell ref="M422:P422"/>
    <mergeCell ref="B134:P134"/>
    <mergeCell ref="B140:P140"/>
    <mergeCell ref="B424:P424"/>
    <mergeCell ref="B430:P430"/>
    <mergeCell ref="J274:L274"/>
    <mergeCell ref="M274:P274"/>
    <mergeCell ref="B157:P157"/>
    <mergeCell ref="B276:P276"/>
    <mergeCell ref="B281:P281"/>
    <mergeCell ref="B109:P109"/>
    <mergeCell ref="B117:P117"/>
    <mergeCell ref="B132:B133"/>
    <mergeCell ref="C132:C133"/>
    <mergeCell ref="E132:E133"/>
    <mergeCell ref="F132:H132"/>
    <mergeCell ref="I132:I133"/>
    <mergeCell ref="J132:L132"/>
    <mergeCell ref="B228:B229"/>
    <mergeCell ref="B34:C34"/>
    <mergeCell ref="B40:C40"/>
    <mergeCell ref="M132:P132"/>
    <mergeCell ref="B107:B108"/>
    <mergeCell ref="C107:C108"/>
    <mergeCell ref="E107:E108"/>
    <mergeCell ref="F107:H107"/>
    <mergeCell ref="I107:I108"/>
    <mergeCell ref="J107:L107"/>
    <mergeCell ref="M107:P107"/>
    <mergeCell ref="B16:P16"/>
    <mergeCell ref="B32:B33"/>
    <mergeCell ref="C32:C33"/>
    <mergeCell ref="E32:E33"/>
    <mergeCell ref="F32:H32"/>
    <mergeCell ref="I32:I33"/>
    <mergeCell ref="J32:L32"/>
    <mergeCell ref="M32:P32"/>
    <mergeCell ref="B8:P8"/>
    <mergeCell ref="B6:B7"/>
    <mergeCell ref="C6:C7"/>
    <mergeCell ref="E6:E7"/>
    <mergeCell ref="F6:H6"/>
    <mergeCell ref="I6:I7"/>
    <mergeCell ref="J6:L6"/>
    <mergeCell ref="M6:P6"/>
    <mergeCell ref="M83:P83"/>
    <mergeCell ref="B57:B58"/>
    <mergeCell ref="C57:C58"/>
    <mergeCell ref="E57:E58"/>
    <mergeCell ref="F57:H57"/>
    <mergeCell ref="I57:I58"/>
    <mergeCell ref="J57:L57"/>
    <mergeCell ref="M346:P346"/>
    <mergeCell ref="M57:P57"/>
    <mergeCell ref="B59:P59"/>
    <mergeCell ref="B67:P67"/>
    <mergeCell ref="B83:B84"/>
    <mergeCell ref="C83:C84"/>
    <mergeCell ref="E83:E84"/>
    <mergeCell ref="F83:H83"/>
    <mergeCell ref="I83:I84"/>
    <mergeCell ref="J83:L83"/>
    <mergeCell ref="M371:P371"/>
    <mergeCell ref="B85:P85"/>
    <mergeCell ref="B91:P91"/>
    <mergeCell ref="B165:P165"/>
    <mergeCell ref="B346:B347"/>
    <mergeCell ref="C346:C347"/>
    <mergeCell ref="E346:E347"/>
    <mergeCell ref="F346:H346"/>
    <mergeCell ref="I346:I347"/>
    <mergeCell ref="J346:L346"/>
    <mergeCell ref="B373:P373"/>
    <mergeCell ref="B379:P379"/>
    <mergeCell ref="B348:P348"/>
    <mergeCell ref="B356:P356"/>
    <mergeCell ref="B371:B372"/>
    <mergeCell ref="C371:C372"/>
    <mergeCell ref="E371:E372"/>
    <mergeCell ref="F371:H371"/>
    <mergeCell ref="I371:I372"/>
    <mergeCell ref="J371:L371"/>
  </mergeCells>
  <printOptions/>
  <pageMargins left="0.7" right="0.7" top="0.75" bottom="0.75" header="0.3" footer="0.3"/>
  <pageSetup fitToHeight="0" fitToWidth="1" horizontalDpi="600" verticalDpi="600" orientation="landscape" paperSize="9" scale="71" r:id="rId1"/>
  <rowBreaks count="23" manualBreakCount="23">
    <brk id="27" max="255" man="1"/>
    <brk id="51" max="16" man="1"/>
    <brk id="77" max="16" man="1"/>
    <brk id="101" max="255" man="1"/>
    <brk id="127" max="255" man="1"/>
    <brk id="150" max="255" man="1"/>
    <brk id="174" max="255" man="1"/>
    <brk id="198" max="255" man="1"/>
    <brk id="223" max="16" man="1"/>
    <brk id="246" max="16" man="1"/>
    <brk id="269" max="16" man="1"/>
    <brk id="290" max="255" man="1"/>
    <brk id="315" max="16" man="1"/>
    <brk id="340" max="16" man="1"/>
    <brk id="366" max="16" man="1"/>
    <brk id="390" max="16" man="1"/>
    <brk id="416" max="255" man="1"/>
    <brk id="440" max="16" man="1"/>
    <brk id="463" max="255" man="1"/>
    <brk id="485" max="255" man="1"/>
    <brk id="508" max="255" man="1"/>
    <brk id="532" max="255" man="1"/>
    <brk id="5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1.28515625" style="0" customWidth="1"/>
    <col min="3" max="3" width="27.28125" style="0" customWidth="1"/>
    <col min="4" max="4" width="10.8515625" style="0" customWidth="1"/>
    <col min="5" max="5" width="10.28125" style="0" customWidth="1"/>
    <col min="8" max="8" width="10.28125" style="0" customWidth="1"/>
    <col min="9" max="9" width="11.00390625" style="0" customWidth="1"/>
    <col min="13" max="13" width="11.00390625" style="0" customWidth="1"/>
    <col min="14" max="14" width="11.8515625" style="0" customWidth="1"/>
    <col min="15" max="15" width="10.8515625" style="0" customWidth="1"/>
  </cols>
  <sheetData>
    <row r="1" spans="1:16" ht="18.75">
      <c r="A1" s="1"/>
      <c r="B1" s="67"/>
      <c r="C1" s="2"/>
      <c r="D1" s="2"/>
      <c r="E1" s="2" t="s">
        <v>68</v>
      </c>
      <c r="F1" s="2"/>
      <c r="G1" s="2"/>
      <c r="H1" s="2"/>
      <c r="I1" s="1"/>
      <c r="J1" s="1"/>
      <c r="K1" s="1"/>
      <c r="L1" s="1"/>
      <c r="M1" s="1"/>
      <c r="N1" s="1"/>
      <c r="O1" s="1"/>
      <c r="P1" s="1"/>
    </row>
    <row r="2" spans="1:16" ht="18.75">
      <c r="A2" s="1"/>
      <c r="B2" s="2" t="s">
        <v>42</v>
      </c>
      <c r="C2" s="5" t="s">
        <v>48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8.75">
      <c r="A3" s="1"/>
      <c r="B3" s="2" t="s">
        <v>44</v>
      </c>
      <c r="C3" s="2" t="s">
        <v>45</v>
      </c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</row>
    <row r="4" spans="1:16" ht="19.5" thickBot="1">
      <c r="A4" s="1"/>
      <c r="B4" s="2" t="s">
        <v>149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>
      <c r="A5" s="1"/>
      <c r="B5" s="246" t="s">
        <v>0</v>
      </c>
      <c r="C5" s="248" t="s">
        <v>1</v>
      </c>
      <c r="D5" s="6" t="s">
        <v>21</v>
      </c>
      <c r="E5" s="250" t="s">
        <v>2</v>
      </c>
      <c r="F5" s="243" t="s">
        <v>3</v>
      </c>
      <c r="G5" s="244"/>
      <c r="H5" s="252"/>
      <c r="I5" s="250" t="s">
        <v>20</v>
      </c>
      <c r="J5" s="243" t="s">
        <v>19</v>
      </c>
      <c r="K5" s="244"/>
      <c r="L5" s="252"/>
      <c r="M5" s="243" t="s">
        <v>18</v>
      </c>
      <c r="N5" s="244"/>
      <c r="O5" s="244"/>
      <c r="P5" s="245"/>
    </row>
    <row r="6" spans="1:16" ht="38.25" thickBot="1">
      <c r="A6" s="1"/>
      <c r="B6" s="247"/>
      <c r="C6" s="249"/>
      <c r="D6" s="9" t="s">
        <v>22</v>
      </c>
      <c r="E6" s="251"/>
      <c r="F6" s="11" t="s">
        <v>4</v>
      </c>
      <c r="G6" s="11" t="s">
        <v>5</v>
      </c>
      <c r="H6" s="11" t="s">
        <v>6</v>
      </c>
      <c r="I6" s="251"/>
      <c r="J6" s="11" t="s">
        <v>54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15</v>
      </c>
      <c r="P6" s="12" t="s">
        <v>16</v>
      </c>
    </row>
    <row r="7" spans="1:16" ht="19.5" thickBot="1">
      <c r="A7" s="1"/>
      <c r="B7" s="236" t="s">
        <v>34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8"/>
    </row>
    <row r="8" spans="1:16" ht="18" customHeight="1">
      <c r="A8" s="1"/>
      <c r="B8" s="69"/>
      <c r="C8" s="70" t="s">
        <v>122</v>
      </c>
      <c r="D8" s="7">
        <v>25</v>
      </c>
      <c r="E8" s="72">
        <v>60</v>
      </c>
      <c r="F8" s="73">
        <v>0.48</v>
      </c>
      <c r="G8" s="73">
        <v>0</v>
      </c>
      <c r="H8" s="73">
        <v>1.8</v>
      </c>
      <c r="I8" s="73">
        <v>9</v>
      </c>
      <c r="J8" s="73">
        <v>0.02</v>
      </c>
      <c r="K8" s="73">
        <v>6</v>
      </c>
      <c r="L8" s="73">
        <v>0</v>
      </c>
      <c r="M8" s="73">
        <v>13.8</v>
      </c>
      <c r="N8" s="73">
        <v>25.2</v>
      </c>
      <c r="O8" s="73">
        <v>8.4</v>
      </c>
      <c r="P8" s="20">
        <v>0.54</v>
      </c>
    </row>
    <row r="9" spans="1:16" ht="18" customHeight="1">
      <c r="A9" s="1"/>
      <c r="B9" s="197" t="s">
        <v>140</v>
      </c>
      <c r="C9" s="197" t="s">
        <v>141</v>
      </c>
      <c r="D9" s="26">
        <v>93.36</v>
      </c>
      <c r="E9" s="30">
        <v>90</v>
      </c>
      <c r="F9" s="31">
        <v>18.03</v>
      </c>
      <c r="G9" s="31">
        <v>18</v>
      </c>
      <c r="H9" s="31">
        <v>1.76</v>
      </c>
      <c r="I9" s="31">
        <v>239.18</v>
      </c>
      <c r="J9" s="31">
        <v>0.08</v>
      </c>
      <c r="K9" s="31">
        <v>1.33</v>
      </c>
      <c r="L9" s="31">
        <v>0.35</v>
      </c>
      <c r="M9" s="31">
        <v>36.46</v>
      </c>
      <c r="N9" s="31">
        <v>220.34</v>
      </c>
      <c r="O9" s="31">
        <v>28.09</v>
      </c>
      <c r="P9" s="31">
        <v>2.74</v>
      </c>
    </row>
    <row r="10" spans="1:16" ht="18" customHeight="1">
      <c r="A10" s="1"/>
      <c r="B10" s="21" t="s">
        <v>94</v>
      </c>
      <c r="C10" s="28" t="s">
        <v>77</v>
      </c>
      <c r="D10" s="23">
        <v>9.8</v>
      </c>
      <c r="E10" s="24">
        <v>150</v>
      </c>
      <c r="F10" s="25">
        <v>6.83</v>
      </c>
      <c r="G10" s="25">
        <v>4.91</v>
      </c>
      <c r="H10" s="25">
        <v>37.89</v>
      </c>
      <c r="I10" s="25">
        <v>226.01</v>
      </c>
      <c r="J10" s="25">
        <v>0.38</v>
      </c>
      <c r="K10" s="25">
        <v>0</v>
      </c>
      <c r="L10" s="25">
        <v>0.02</v>
      </c>
      <c r="M10" s="25">
        <v>18.01</v>
      </c>
      <c r="N10" s="25">
        <v>145.52</v>
      </c>
      <c r="O10" s="25">
        <v>62.78</v>
      </c>
      <c r="P10" s="54">
        <v>4.35</v>
      </c>
    </row>
    <row r="11" spans="1:16" ht="18" customHeight="1">
      <c r="A11" s="1"/>
      <c r="B11" s="171" t="s">
        <v>25</v>
      </c>
      <c r="C11" s="28" t="s">
        <v>128</v>
      </c>
      <c r="D11" s="23">
        <v>30.43</v>
      </c>
      <c r="E11" s="26">
        <v>200</v>
      </c>
      <c r="F11" s="24">
        <v>0.26</v>
      </c>
      <c r="G11" s="24">
        <v>0</v>
      </c>
      <c r="H11" s="24">
        <v>24.92</v>
      </c>
      <c r="I11" s="24">
        <v>92.53</v>
      </c>
      <c r="J11" s="24">
        <v>0</v>
      </c>
      <c r="K11" s="24">
        <v>6</v>
      </c>
      <c r="L11" s="25">
        <v>0</v>
      </c>
      <c r="M11" s="24">
        <v>16.48</v>
      </c>
      <c r="N11" s="25">
        <v>6.4</v>
      </c>
      <c r="O11" s="25">
        <v>18.8</v>
      </c>
      <c r="P11" s="24">
        <v>0.23</v>
      </c>
    </row>
    <row r="12" spans="1:16" ht="18" customHeight="1">
      <c r="A12" s="1"/>
      <c r="B12" s="21"/>
      <c r="C12" s="22" t="s">
        <v>87</v>
      </c>
      <c r="D12" s="23">
        <v>1.41</v>
      </c>
      <c r="E12" s="26">
        <v>20</v>
      </c>
      <c r="F12" s="26">
        <v>1.52</v>
      </c>
      <c r="G12" s="26">
        <v>0.12</v>
      </c>
      <c r="H12" s="26">
        <v>10.46</v>
      </c>
      <c r="I12" s="26">
        <v>46.6</v>
      </c>
      <c r="J12" s="26">
        <v>0.02</v>
      </c>
      <c r="K12" s="26">
        <v>0</v>
      </c>
      <c r="L12" s="26">
        <v>0</v>
      </c>
      <c r="M12" s="26">
        <v>4</v>
      </c>
      <c r="N12" s="26">
        <v>13</v>
      </c>
      <c r="O12" s="26">
        <v>2.8</v>
      </c>
      <c r="P12" s="27">
        <v>0.18</v>
      </c>
    </row>
    <row r="13" spans="1:16" ht="19.5" thickBot="1">
      <c r="A13" s="1"/>
      <c r="B13" s="57"/>
      <c r="C13" s="58"/>
      <c r="D13" s="11"/>
      <c r="E13" s="11"/>
      <c r="F13" s="11"/>
      <c r="G13" s="39"/>
      <c r="H13" s="11"/>
      <c r="I13" s="88"/>
      <c r="J13" s="11"/>
      <c r="K13" s="11"/>
      <c r="L13" s="11"/>
      <c r="M13" s="11"/>
      <c r="N13" s="11"/>
      <c r="O13" s="11"/>
      <c r="P13" s="12"/>
    </row>
    <row r="14" spans="1:16" ht="18" customHeight="1" thickBot="1">
      <c r="A14" s="1"/>
      <c r="B14" s="89"/>
      <c r="C14" s="44" t="s">
        <v>13</v>
      </c>
      <c r="D14" s="45">
        <f>SUM(D8:D13)</f>
        <v>160</v>
      </c>
      <c r="E14" s="45">
        <f>SUM(E8:E13)</f>
        <v>520</v>
      </c>
      <c r="F14" s="45">
        <f aca="true" t="shared" si="0" ref="F14:P14">SUM(F8:F13)</f>
        <v>27.120000000000005</v>
      </c>
      <c r="G14" s="45">
        <f t="shared" si="0"/>
        <v>23.03</v>
      </c>
      <c r="H14" s="45">
        <f t="shared" si="0"/>
        <v>76.83000000000001</v>
      </c>
      <c r="I14" s="45">
        <f t="shared" si="0"/>
        <v>613.32</v>
      </c>
      <c r="J14" s="45">
        <f t="shared" si="0"/>
        <v>0.5</v>
      </c>
      <c r="K14" s="45">
        <f t="shared" si="0"/>
        <v>13.33</v>
      </c>
      <c r="L14" s="45">
        <f t="shared" si="0"/>
        <v>0.37</v>
      </c>
      <c r="M14" s="45">
        <f t="shared" si="0"/>
        <v>88.75000000000001</v>
      </c>
      <c r="N14" s="45">
        <f t="shared" si="0"/>
        <v>410.46</v>
      </c>
      <c r="O14" s="45">
        <f t="shared" si="0"/>
        <v>120.87</v>
      </c>
      <c r="P14" s="47">
        <f t="shared" si="0"/>
        <v>8.040000000000001</v>
      </c>
    </row>
    <row r="15" spans="1:16" ht="19.5" thickBot="1">
      <c r="A15" s="1"/>
      <c r="B15" s="239" t="s">
        <v>35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1"/>
    </row>
    <row r="16" spans="1:16" ht="32.25" customHeight="1">
      <c r="A16" s="1"/>
      <c r="B16" s="15" t="s">
        <v>67</v>
      </c>
      <c r="C16" s="16" t="s">
        <v>121</v>
      </c>
      <c r="D16" s="8">
        <v>27.26</v>
      </c>
      <c r="E16" s="18">
        <v>80</v>
      </c>
      <c r="F16" s="19">
        <v>0.64</v>
      </c>
      <c r="G16" s="19">
        <v>4</v>
      </c>
      <c r="H16" s="19">
        <v>3.43</v>
      </c>
      <c r="I16" s="19">
        <v>51.95</v>
      </c>
      <c r="J16" s="19">
        <v>0.04</v>
      </c>
      <c r="K16" s="19">
        <v>14.2</v>
      </c>
      <c r="L16" s="19">
        <v>0</v>
      </c>
      <c r="M16" s="19">
        <v>15.55</v>
      </c>
      <c r="N16" s="19">
        <v>28.68</v>
      </c>
      <c r="O16" s="19">
        <v>13.76</v>
      </c>
      <c r="P16" s="51">
        <v>0.92</v>
      </c>
    </row>
    <row r="17" spans="1:16" ht="18" customHeight="1">
      <c r="A17" s="1"/>
      <c r="B17" s="21" t="s">
        <v>61</v>
      </c>
      <c r="C17" s="22" t="s">
        <v>98</v>
      </c>
      <c r="D17" s="23">
        <v>55</v>
      </c>
      <c r="E17" s="55" t="s">
        <v>64</v>
      </c>
      <c r="F17" s="90">
        <v>8.67</v>
      </c>
      <c r="G17" s="90">
        <v>5.67</v>
      </c>
      <c r="H17" s="90">
        <v>20</v>
      </c>
      <c r="I17" s="90">
        <v>170.61</v>
      </c>
      <c r="J17" s="90">
        <v>0.16</v>
      </c>
      <c r="K17" s="90">
        <v>22.45</v>
      </c>
      <c r="L17" s="90">
        <v>0.002</v>
      </c>
      <c r="M17" s="55">
        <v>24.63</v>
      </c>
      <c r="N17" s="55">
        <v>145.45</v>
      </c>
      <c r="O17" s="55">
        <v>37.18</v>
      </c>
      <c r="P17" s="27">
        <v>2.13</v>
      </c>
    </row>
    <row r="18" spans="1:16" ht="18" customHeight="1">
      <c r="A18" s="1"/>
      <c r="B18" s="21" t="s">
        <v>142</v>
      </c>
      <c r="C18" s="22" t="s">
        <v>143</v>
      </c>
      <c r="D18" s="26">
        <v>67.48</v>
      </c>
      <c r="E18" s="24" t="s">
        <v>145</v>
      </c>
      <c r="F18" s="25">
        <v>15.07</v>
      </c>
      <c r="G18" s="25">
        <v>13.06</v>
      </c>
      <c r="H18" s="25">
        <v>5.3</v>
      </c>
      <c r="I18" s="25">
        <v>210.98</v>
      </c>
      <c r="J18" s="25">
        <v>0.08</v>
      </c>
      <c r="K18" s="25">
        <v>4.7</v>
      </c>
      <c r="L18" s="25">
        <v>0</v>
      </c>
      <c r="M18" s="25">
        <v>14.88</v>
      </c>
      <c r="N18" s="25">
        <v>176.96</v>
      </c>
      <c r="O18" s="25">
        <v>19.33</v>
      </c>
      <c r="P18" s="34">
        <v>2.46</v>
      </c>
    </row>
    <row r="19" spans="1:16" ht="18" customHeight="1">
      <c r="A19" s="1"/>
      <c r="B19" s="21" t="s">
        <v>94</v>
      </c>
      <c r="C19" s="22" t="s">
        <v>53</v>
      </c>
      <c r="D19" s="169">
        <v>15.75</v>
      </c>
      <c r="E19" s="24">
        <v>150</v>
      </c>
      <c r="F19" s="25">
        <v>8.53</v>
      </c>
      <c r="G19" s="25">
        <v>5.02</v>
      </c>
      <c r="H19" s="25">
        <v>44.23</v>
      </c>
      <c r="I19" s="25">
        <v>228.57</v>
      </c>
      <c r="J19" s="25">
        <v>0.38</v>
      </c>
      <c r="K19" s="25">
        <v>0</v>
      </c>
      <c r="L19" s="25">
        <v>0.02</v>
      </c>
      <c r="M19" s="25">
        <v>55.62</v>
      </c>
      <c r="N19" s="25">
        <v>213.83</v>
      </c>
      <c r="O19" s="25">
        <v>71.09</v>
      </c>
      <c r="P19" s="185">
        <v>5.72</v>
      </c>
    </row>
    <row r="20" spans="1:16" ht="18" customHeight="1">
      <c r="A20" s="1"/>
      <c r="B20" s="171" t="s">
        <v>25</v>
      </c>
      <c r="C20" s="28" t="s">
        <v>131</v>
      </c>
      <c r="D20" s="23">
        <v>26.2</v>
      </c>
      <c r="E20" s="26">
        <v>200</v>
      </c>
      <c r="F20" s="24">
        <v>0.26</v>
      </c>
      <c r="G20" s="24">
        <v>0</v>
      </c>
      <c r="H20" s="24">
        <v>24.92</v>
      </c>
      <c r="I20" s="24">
        <v>92.53</v>
      </c>
      <c r="J20" s="24">
        <v>0</v>
      </c>
      <c r="K20" s="24">
        <v>6</v>
      </c>
      <c r="L20" s="25">
        <v>0</v>
      </c>
      <c r="M20" s="24">
        <v>16.48</v>
      </c>
      <c r="N20" s="25">
        <v>6.4</v>
      </c>
      <c r="O20" s="25">
        <v>18.8</v>
      </c>
      <c r="P20" s="56">
        <v>0.23</v>
      </c>
    </row>
    <row r="21" spans="1:16" ht="18" customHeight="1">
      <c r="A21" s="1"/>
      <c r="B21" s="21"/>
      <c r="C21" s="22" t="s">
        <v>27</v>
      </c>
      <c r="D21" s="23">
        <v>1.41</v>
      </c>
      <c r="E21" s="26">
        <v>20</v>
      </c>
      <c r="F21" s="26">
        <v>1.52</v>
      </c>
      <c r="G21" s="26">
        <v>0.12</v>
      </c>
      <c r="H21" s="26">
        <v>10.46</v>
      </c>
      <c r="I21" s="26">
        <v>46.6</v>
      </c>
      <c r="J21" s="26">
        <v>0.02</v>
      </c>
      <c r="K21" s="26">
        <v>0</v>
      </c>
      <c r="L21" s="26">
        <v>0</v>
      </c>
      <c r="M21" s="26">
        <v>4</v>
      </c>
      <c r="N21" s="26">
        <v>13</v>
      </c>
      <c r="O21" s="26">
        <v>2.8</v>
      </c>
      <c r="P21" s="27">
        <v>0.18</v>
      </c>
    </row>
    <row r="22" spans="1:16" ht="18" customHeight="1" thickBot="1">
      <c r="A22" s="1"/>
      <c r="B22" s="57"/>
      <c r="C22" s="58" t="s">
        <v>101</v>
      </c>
      <c r="D22" s="11">
        <v>44.9</v>
      </c>
      <c r="E22" s="11">
        <v>100</v>
      </c>
      <c r="F22" s="11">
        <v>0.8</v>
      </c>
      <c r="G22" s="39">
        <v>0</v>
      </c>
      <c r="H22" s="11">
        <v>8.6</v>
      </c>
      <c r="I22" s="88">
        <v>38</v>
      </c>
      <c r="J22" s="11">
        <v>0.06</v>
      </c>
      <c r="K22" s="11">
        <v>38</v>
      </c>
      <c r="L22" s="11">
        <v>0</v>
      </c>
      <c r="M22" s="11">
        <v>35</v>
      </c>
      <c r="N22" s="11">
        <v>17</v>
      </c>
      <c r="O22" s="11">
        <v>11</v>
      </c>
      <c r="P22" s="12">
        <v>0.1</v>
      </c>
    </row>
    <row r="23" spans="1:16" ht="18" customHeight="1" thickBot="1">
      <c r="A23" s="1"/>
      <c r="B23" s="59"/>
      <c r="C23" s="44" t="s">
        <v>13</v>
      </c>
      <c r="D23" s="45">
        <f>SUM(D16:D22)</f>
        <v>238</v>
      </c>
      <c r="E23" s="45">
        <v>955</v>
      </c>
      <c r="F23" s="45">
        <f aca="true" t="shared" si="1" ref="F23:P23">SUM(F16:F22)</f>
        <v>35.49</v>
      </c>
      <c r="G23" s="45">
        <f t="shared" si="1"/>
        <v>27.87</v>
      </c>
      <c r="H23" s="45">
        <f t="shared" si="1"/>
        <v>116.94</v>
      </c>
      <c r="I23" s="45">
        <f t="shared" si="1"/>
        <v>839.2399999999999</v>
      </c>
      <c r="J23" s="45">
        <f t="shared" si="1"/>
        <v>0.74</v>
      </c>
      <c r="K23" s="45">
        <f t="shared" si="1"/>
        <v>85.35</v>
      </c>
      <c r="L23" s="45">
        <f t="shared" si="1"/>
        <v>0.022</v>
      </c>
      <c r="M23" s="45">
        <f t="shared" si="1"/>
        <v>166.16000000000003</v>
      </c>
      <c r="N23" s="45">
        <f t="shared" si="1"/>
        <v>601.32</v>
      </c>
      <c r="O23" s="45">
        <f t="shared" si="1"/>
        <v>173.96000000000004</v>
      </c>
      <c r="P23" s="47">
        <f t="shared" si="1"/>
        <v>11.74</v>
      </c>
    </row>
    <row r="24" spans="1:16" ht="18" customHeight="1" thickBot="1">
      <c r="A24" s="1"/>
      <c r="B24" s="59"/>
      <c r="C24" s="60" t="s">
        <v>28</v>
      </c>
      <c r="D24" s="61">
        <f>SUM(D14+D23)</f>
        <v>398</v>
      </c>
      <c r="E24" s="61"/>
      <c r="F24" s="61">
        <f aca="true" t="shared" si="2" ref="F24:P24">SUM(F14+F23)</f>
        <v>62.61000000000001</v>
      </c>
      <c r="G24" s="61">
        <f t="shared" si="2"/>
        <v>50.900000000000006</v>
      </c>
      <c r="H24" s="61">
        <f t="shared" si="2"/>
        <v>193.77</v>
      </c>
      <c r="I24" s="61">
        <f t="shared" si="2"/>
        <v>1452.56</v>
      </c>
      <c r="J24" s="61">
        <f t="shared" si="2"/>
        <v>1.24</v>
      </c>
      <c r="K24" s="61">
        <f t="shared" si="2"/>
        <v>98.67999999999999</v>
      </c>
      <c r="L24" s="61">
        <f t="shared" si="2"/>
        <v>0.392</v>
      </c>
      <c r="M24" s="61">
        <f t="shared" si="2"/>
        <v>254.91000000000003</v>
      </c>
      <c r="N24" s="61">
        <f t="shared" si="2"/>
        <v>1011.78</v>
      </c>
      <c r="O24" s="61">
        <f t="shared" si="2"/>
        <v>294.83000000000004</v>
      </c>
      <c r="P24" s="61">
        <f t="shared" si="2"/>
        <v>19.78</v>
      </c>
    </row>
    <row r="25" spans="1:16" ht="18.75">
      <c r="A25" s="1"/>
      <c r="B25" s="63"/>
      <c r="C25" s="64"/>
      <c r="D25" s="65"/>
      <c r="E25" s="65"/>
      <c r="F25" s="65"/>
      <c r="G25" s="65"/>
      <c r="H25" s="65"/>
      <c r="I25" s="66"/>
      <c r="J25" s="65"/>
      <c r="K25" s="65"/>
      <c r="L25" s="65"/>
      <c r="M25" s="65"/>
      <c r="N25" s="65"/>
      <c r="O25" s="65"/>
      <c r="P25" s="65"/>
    </row>
    <row r="26" spans="1:16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1"/>
      <c r="B27" s="3"/>
      <c r="C27" s="2"/>
      <c r="D27" s="2"/>
      <c r="E27" s="2" t="s">
        <v>70</v>
      </c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</row>
    <row r="28" spans="1:16" ht="18.75">
      <c r="A28" s="1"/>
      <c r="B28" s="2" t="s">
        <v>42</v>
      </c>
      <c r="C28" s="5" t="s">
        <v>48</v>
      </c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</row>
    <row r="29" spans="1:16" ht="18.75">
      <c r="A29" s="1"/>
      <c r="B29" s="2" t="s">
        <v>44</v>
      </c>
      <c r="C29" s="2" t="s">
        <v>45</v>
      </c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</row>
    <row r="30" spans="1:16" ht="19.5" thickBot="1">
      <c r="A30" s="1"/>
      <c r="B30" s="2" t="s">
        <v>149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1"/>
      <c r="B31" s="246" t="s">
        <v>0</v>
      </c>
      <c r="C31" s="248" t="s">
        <v>1</v>
      </c>
      <c r="D31" s="6" t="s">
        <v>21</v>
      </c>
      <c r="E31" s="250" t="s">
        <v>2</v>
      </c>
      <c r="F31" s="243" t="s">
        <v>3</v>
      </c>
      <c r="G31" s="244"/>
      <c r="H31" s="252"/>
      <c r="I31" s="250" t="s">
        <v>20</v>
      </c>
      <c r="J31" s="243" t="s">
        <v>19</v>
      </c>
      <c r="K31" s="244"/>
      <c r="L31" s="252"/>
      <c r="M31" s="243" t="s">
        <v>18</v>
      </c>
      <c r="N31" s="244"/>
      <c r="O31" s="244"/>
      <c r="P31" s="245"/>
    </row>
    <row r="32" spans="1:16" ht="38.25" thickBot="1">
      <c r="A32" s="1"/>
      <c r="B32" s="247"/>
      <c r="C32" s="249"/>
      <c r="D32" s="9" t="s">
        <v>22</v>
      </c>
      <c r="E32" s="251"/>
      <c r="F32" s="11" t="s">
        <v>4</v>
      </c>
      <c r="G32" s="11" t="s">
        <v>5</v>
      </c>
      <c r="H32" s="11" t="s">
        <v>6</v>
      </c>
      <c r="I32" s="251"/>
      <c r="J32" s="11" t="s">
        <v>54</v>
      </c>
      <c r="K32" s="11" t="s">
        <v>7</v>
      </c>
      <c r="L32" s="11" t="s">
        <v>8</v>
      </c>
      <c r="M32" s="11" t="s">
        <v>9</v>
      </c>
      <c r="N32" s="11" t="s">
        <v>10</v>
      </c>
      <c r="O32" s="11" t="s">
        <v>15</v>
      </c>
      <c r="P32" s="12" t="s">
        <v>16</v>
      </c>
    </row>
    <row r="33" spans="1:16" ht="19.5" thickBot="1">
      <c r="A33" s="1"/>
      <c r="B33" s="236" t="s">
        <v>34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8"/>
    </row>
    <row r="34" spans="1:16" ht="40.5" customHeight="1">
      <c r="A34" s="1"/>
      <c r="B34" s="15" t="s">
        <v>112</v>
      </c>
      <c r="C34" s="16" t="s">
        <v>104</v>
      </c>
      <c r="D34" s="50">
        <v>42.87</v>
      </c>
      <c r="E34" s="18" t="s">
        <v>111</v>
      </c>
      <c r="F34" s="19">
        <v>8.51</v>
      </c>
      <c r="G34" s="19">
        <v>10.4</v>
      </c>
      <c r="H34" s="19">
        <v>7.86</v>
      </c>
      <c r="I34" s="19">
        <v>182.59</v>
      </c>
      <c r="J34" s="19">
        <v>0.04</v>
      </c>
      <c r="K34" s="19">
        <v>3.6</v>
      </c>
      <c r="L34" s="19">
        <v>0</v>
      </c>
      <c r="M34" s="19">
        <v>41.13</v>
      </c>
      <c r="N34" s="19">
        <v>98.71</v>
      </c>
      <c r="O34" s="19">
        <v>13.48</v>
      </c>
      <c r="P34" s="51">
        <v>1.32</v>
      </c>
    </row>
    <row r="35" spans="1:16" ht="18" customHeight="1">
      <c r="A35" s="1"/>
      <c r="B35" s="21" t="s">
        <v>94</v>
      </c>
      <c r="C35" s="22" t="s">
        <v>77</v>
      </c>
      <c r="D35" s="23">
        <v>8.87</v>
      </c>
      <c r="E35" s="91">
        <v>180</v>
      </c>
      <c r="F35" s="90">
        <v>8.2</v>
      </c>
      <c r="G35" s="90">
        <v>5.89</v>
      </c>
      <c r="H35" s="90">
        <v>45.47</v>
      </c>
      <c r="I35" s="90">
        <v>271.21</v>
      </c>
      <c r="J35" s="90">
        <v>0.46</v>
      </c>
      <c r="K35" s="90">
        <v>0</v>
      </c>
      <c r="L35" s="90">
        <v>0.02</v>
      </c>
      <c r="M35" s="90">
        <v>21.61</v>
      </c>
      <c r="N35" s="90">
        <v>174.62</v>
      </c>
      <c r="O35" s="90">
        <v>75.34</v>
      </c>
      <c r="P35" s="92">
        <v>5.28</v>
      </c>
    </row>
    <row r="36" spans="1:16" ht="18" customHeight="1">
      <c r="A36" s="1"/>
      <c r="B36" s="21" t="s">
        <v>40</v>
      </c>
      <c r="C36" s="93" t="s">
        <v>127</v>
      </c>
      <c r="D36" s="23">
        <v>4.88</v>
      </c>
      <c r="E36" s="29">
        <v>200</v>
      </c>
      <c r="F36" s="24">
        <v>0.24</v>
      </c>
      <c r="G36" s="24">
        <v>0</v>
      </c>
      <c r="H36" s="24">
        <v>13.9</v>
      </c>
      <c r="I36" s="181">
        <v>56.99</v>
      </c>
      <c r="J36" s="24">
        <v>0</v>
      </c>
      <c r="K36" s="24">
        <v>2.9</v>
      </c>
      <c r="L36" s="182">
        <v>0</v>
      </c>
      <c r="M36" s="181">
        <v>8.06</v>
      </c>
      <c r="N36" s="182">
        <v>9.79</v>
      </c>
      <c r="O36" s="25">
        <v>5.24</v>
      </c>
      <c r="P36" s="24">
        <v>0.91</v>
      </c>
    </row>
    <row r="37" spans="1:16" ht="18" customHeight="1" thickBot="1">
      <c r="A37" s="1"/>
      <c r="B37" s="95"/>
      <c r="C37" s="58" t="s">
        <v>27</v>
      </c>
      <c r="D37" s="39">
        <v>3.38</v>
      </c>
      <c r="E37" s="11" t="s">
        <v>63</v>
      </c>
      <c r="F37" s="11">
        <v>5.96</v>
      </c>
      <c r="G37" s="11">
        <v>0.72</v>
      </c>
      <c r="H37" s="11">
        <v>39.08</v>
      </c>
      <c r="I37" s="11">
        <v>178.4</v>
      </c>
      <c r="J37" s="11">
        <v>0.11</v>
      </c>
      <c r="K37" s="11">
        <v>0</v>
      </c>
      <c r="L37" s="11">
        <v>0</v>
      </c>
      <c r="M37" s="11">
        <v>21.2</v>
      </c>
      <c r="N37" s="11">
        <v>97.6</v>
      </c>
      <c r="O37" s="11">
        <v>27.6</v>
      </c>
      <c r="P37" s="12">
        <v>1.44</v>
      </c>
    </row>
    <row r="38" spans="1:16" ht="18" customHeight="1" thickBot="1">
      <c r="A38" s="1"/>
      <c r="B38" s="43"/>
      <c r="C38" s="44" t="s">
        <v>13</v>
      </c>
      <c r="D38" s="45">
        <f>SUM(D34:D37)</f>
        <v>60</v>
      </c>
      <c r="E38" s="45">
        <v>570</v>
      </c>
      <c r="F38" s="45">
        <f aca="true" t="shared" si="3" ref="F38:P38">SUM(F34:F37)</f>
        <v>22.91</v>
      </c>
      <c r="G38" s="45">
        <f t="shared" si="3"/>
        <v>17.009999999999998</v>
      </c>
      <c r="H38" s="45">
        <f t="shared" si="3"/>
        <v>106.31</v>
      </c>
      <c r="I38" s="45">
        <f t="shared" si="3"/>
        <v>689.1899999999999</v>
      </c>
      <c r="J38" s="45">
        <f t="shared" si="3"/>
        <v>0.61</v>
      </c>
      <c r="K38" s="45">
        <f t="shared" si="3"/>
        <v>6.5</v>
      </c>
      <c r="L38" s="45">
        <f t="shared" si="3"/>
        <v>0.02</v>
      </c>
      <c r="M38" s="45">
        <f t="shared" si="3"/>
        <v>92</v>
      </c>
      <c r="N38" s="45">
        <f t="shared" si="3"/>
        <v>380.72</v>
      </c>
      <c r="O38" s="45">
        <f t="shared" si="3"/>
        <v>121.66</v>
      </c>
      <c r="P38" s="47">
        <f t="shared" si="3"/>
        <v>8.950000000000001</v>
      </c>
    </row>
    <row r="39" spans="1:16" ht="19.5" thickBot="1">
      <c r="A39" s="1"/>
      <c r="B39" s="239" t="s">
        <v>35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1"/>
    </row>
    <row r="40" spans="1:16" ht="18" customHeight="1">
      <c r="A40" s="1"/>
      <c r="B40" s="15" t="s">
        <v>67</v>
      </c>
      <c r="C40" s="16" t="s">
        <v>121</v>
      </c>
      <c r="D40" s="96">
        <v>34.08</v>
      </c>
      <c r="E40" s="7">
        <v>100</v>
      </c>
      <c r="F40" s="73">
        <v>0.8</v>
      </c>
      <c r="G40" s="73">
        <v>5</v>
      </c>
      <c r="H40" s="73">
        <v>4.29</v>
      </c>
      <c r="I40" s="73">
        <v>64.94</v>
      </c>
      <c r="J40" s="73">
        <v>0.05</v>
      </c>
      <c r="K40" s="73">
        <v>17.75</v>
      </c>
      <c r="L40" s="73">
        <v>0</v>
      </c>
      <c r="M40" s="73">
        <v>19.44</v>
      </c>
      <c r="N40" s="73">
        <v>35.86</v>
      </c>
      <c r="O40" s="73">
        <v>17.2</v>
      </c>
      <c r="P40" s="20">
        <v>1.15</v>
      </c>
    </row>
    <row r="41" spans="1:16" ht="18" customHeight="1">
      <c r="A41" s="1"/>
      <c r="B41" s="21" t="s">
        <v>61</v>
      </c>
      <c r="C41" s="22" t="s">
        <v>98</v>
      </c>
      <c r="D41" s="23">
        <v>92.56</v>
      </c>
      <c r="E41" s="55" t="s">
        <v>132</v>
      </c>
      <c r="F41" s="90">
        <v>9.29</v>
      </c>
      <c r="G41" s="90">
        <v>6.08</v>
      </c>
      <c r="H41" s="90">
        <v>21.43</v>
      </c>
      <c r="I41" s="90">
        <v>182.8</v>
      </c>
      <c r="J41" s="90">
        <v>0.16</v>
      </c>
      <c r="K41" s="90">
        <v>22.45</v>
      </c>
      <c r="L41" s="90">
        <v>0.002</v>
      </c>
      <c r="M41" s="55">
        <v>24.63</v>
      </c>
      <c r="N41" s="55">
        <v>145.45</v>
      </c>
      <c r="O41" s="55">
        <v>37.18</v>
      </c>
      <c r="P41" s="27">
        <v>2.13</v>
      </c>
    </row>
    <row r="42" spans="1:16" ht="18" customHeight="1">
      <c r="A42" s="1"/>
      <c r="B42" s="21" t="s">
        <v>142</v>
      </c>
      <c r="C42" s="22" t="s">
        <v>143</v>
      </c>
      <c r="D42" s="26">
        <v>99.08</v>
      </c>
      <c r="E42" s="24" t="s">
        <v>144</v>
      </c>
      <c r="F42" s="25">
        <v>21.4</v>
      </c>
      <c r="G42" s="25">
        <v>17.36</v>
      </c>
      <c r="H42" s="25">
        <v>5.3</v>
      </c>
      <c r="I42" s="25">
        <v>281.89</v>
      </c>
      <c r="J42" s="25">
        <v>0.11</v>
      </c>
      <c r="K42" s="25">
        <v>4.7</v>
      </c>
      <c r="L42" s="25">
        <v>0</v>
      </c>
      <c r="M42" s="25">
        <v>18.49</v>
      </c>
      <c r="N42" s="25">
        <v>256.24</v>
      </c>
      <c r="O42" s="25">
        <v>27.74</v>
      </c>
      <c r="P42" s="200">
        <v>3.5</v>
      </c>
    </row>
    <row r="43" spans="1:16" ht="18" customHeight="1">
      <c r="A43" s="1"/>
      <c r="B43" s="21" t="s">
        <v>94</v>
      </c>
      <c r="C43" s="22" t="s">
        <v>53</v>
      </c>
      <c r="D43" s="23">
        <v>18.9</v>
      </c>
      <c r="E43" s="191">
        <v>180</v>
      </c>
      <c r="F43" s="34">
        <v>10.24</v>
      </c>
      <c r="G43" s="34">
        <v>6.02</v>
      </c>
      <c r="H43" s="34">
        <v>53.08</v>
      </c>
      <c r="I43" s="34">
        <v>274.28</v>
      </c>
      <c r="J43" s="34">
        <v>0.46</v>
      </c>
      <c r="K43" s="34">
        <v>0</v>
      </c>
      <c r="L43" s="34">
        <v>0</v>
      </c>
      <c r="M43" s="34">
        <v>66.74</v>
      </c>
      <c r="N43" s="34">
        <v>256.6</v>
      </c>
      <c r="O43" s="34">
        <v>85.31</v>
      </c>
      <c r="P43" s="54">
        <v>6.86</v>
      </c>
    </row>
    <row r="44" spans="1:16" ht="18" customHeight="1">
      <c r="A44" s="1"/>
      <c r="B44" s="171" t="s">
        <v>25</v>
      </c>
      <c r="C44" s="28" t="s">
        <v>128</v>
      </c>
      <c r="D44" s="23">
        <v>26.2</v>
      </c>
      <c r="E44" s="26">
        <v>200</v>
      </c>
      <c r="F44" s="24">
        <v>0.26</v>
      </c>
      <c r="G44" s="24">
        <v>0</v>
      </c>
      <c r="H44" s="24">
        <v>24.92</v>
      </c>
      <c r="I44" s="24">
        <v>92.53</v>
      </c>
      <c r="J44" s="24">
        <v>0</v>
      </c>
      <c r="K44" s="24">
        <v>6</v>
      </c>
      <c r="L44" s="25">
        <v>0</v>
      </c>
      <c r="M44" s="24">
        <v>16.48</v>
      </c>
      <c r="N44" s="25">
        <v>6.4</v>
      </c>
      <c r="O44" s="25">
        <v>18.8</v>
      </c>
      <c r="P44" s="56">
        <v>0.23</v>
      </c>
    </row>
    <row r="45" spans="1:16" ht="18" customHeight="1">
      <c r="A45" s="1"/>
      <c r="B45" s="21"/>
      <c r="C45" s="22" t="s">
        <v>27</v>
      </c>
      <c r="D45" s="23">
        <v>1.41</v>
      </c>
      <c r="E45" s="26">
        <v>20</v>
      </c>
      <c r="F45" s="26">
        <v>1.52</v>
      </c>
      <c r="G45" s="26">
        <v>0.12</v>
      </c>
      <c r="H45" s="26">
        <v>10.46</v>
      </c>
      <c r="I45" s="26">
        <v>46.6</v>
      </c>
      <c r="J45" s="26">
        <v>0.02</v>
      </c>
      <c r="K45" s="26">
        <v>0</v>
      </c>
      <c r="L45" s="26">
        <v>0</v>
      </c>
      <c r="M45" s="26">
        <v>4</v>
      </c>
      <c r="N45" s="26">
        <v>13</v>
      </c>
      <c r="O45" s="26">
        <v>2.8</v>
      </c>
      <c r="P45" s="27">
        <v>0.18</v>
      </c>
    </row>
    <row r="46" spans="1:16" ht="18" customHeight="1" thickBot="1">
      <c r="A46" s="1"/>
      <c r="B46" s="57"/>
      <c r="C46" s="38" t="s">
        <v>101</v>
      </c>
      <c r="D46" s="11">
        <v>65.77</v>
      </c>
      <c r="E46" s="11">
        <v>100</v>
      </c>
      <c r="F46" s="39">
        <v>0.8</v>
      </c>
      <c r="G46" s="11">
        <v>0</v>
      </c>
      <c r="H46" s="11">
        <v>8.6</v>
      </c>
      <c r="I46" s="11">
        <v>38</v>
      </c>
      <c r="J46" s="11">
        <v>0.06</v>
      </c>
      <c r="K46" s="11">
        <v>38</v>
      </c>
      <c r="L46" s="11">
        <v>0</v>
      </c>
      <c r="M46" s="11">
        <v>35</v>
      </c>
      <c r="N46" s="11">
        <v>17</v>
      </c>
      <c r="O46" s="11">
        <v>11</v>
      </c>
      <c r="P46" s="12">
        <v>0.1</v>
      </c>
    </row>
    <row r="47" spans="1:16" ht="18" customHeight="1" thickBot="1">
      <c r="A47" s="1"/>
      <c r="B47" s="59"/>
      <c r="C47" s="44" t="s">
        <v>13</v>
      </c>
      <c r="D47" s="45">
        <f>SUM(D40:D46)</f>
        <v>338</v>
      </c>
      <c r="E47" s="45">
        <v>1050</v>
      </c>
      <c r="F47" s="45">
        <f aca="true" t="shared" si="4" ref="F47:P47">SUM(F40:F46)</f>
        <v>44.309999999999995</v>
      </c>
      <c r="G47" s="45">
        <f t="shared" si="4"/>
        <v>34.57999999999999</v>
      </c>
      <c r="H47" s="45">
        <f t="shared" si="4"/>
        <v>128.07999999999998</v>
      </c>
      <c r="I47" s="45">
        <f t="shared" si="4"/>
        <v>981.04</v>
      </c>
      <c r="J47" s="45">
        <f t="shared" si="4"/>
        <v>0.8600000000000001</v>
      </c>
      <c r="K47" s="97">
        <f t="shared" si="4"/>
        <v>88.9</v>
      </c>
      <c r="L47" s="45">
        <f t="shared" si="4"/>
        <v>0.002</v>
      </c>
      <c r="M47" s="45">
        <f t="shared" si="4"/>
        <v>184.78</v>
      </c>
      <c r="N47" s="45">
        <f t="shared" si="4"/>
        <v>730.5500000000001</v>
      </c>
      <c r="O47" s="45">
        <f t="shared" si="4"/>
        <v>200.03000000000003</v>
      </c>
      <c r="P47" s="47">
        <f t="shared" si="4"/>
        <v>14.15</v>
      </c>
    </row>
    <row r="48" spans="1:16" ht="18" customHeight="1" thickBot="1">
      <c r="A48" s="1"/>
      <c r="B48" s="59"/>
      <c r="C48" s="60" t="s">
        <v>28</v>
      </c>
      <c r="D48" s="61">
        <f>SUM(D38+D47)</f>
        <v>398</v>
      </c>
      <c r="E48" s="61"/>
      <c r="F48" s="61">
        <f aca="true" t="shared" si="5" ref="F48:P48">SUM(F38+F47)</f>
        <v>67.22</v>
      </c>
      <c r="G48" s="61">
        <f t="shared" si="5"/>
        <v>51.58999999999999</v>
      </c>
      <c r="H48" s="61">
        <f t="shared" si="5"/>
        <v>234.39</v>
      </c>
      <c r="I48" s="61">
        <f t="shared" si="5"/>
        <v>1670.23</v>
      </c>
      <c r="J48" s="61">
        <f t="shared" si="5"/>
        <v>1.4700000000000002</v>
      </c>
      <c r="K48" s="61">
        <f t="shared" si="5"/>
        <v>95.4</v>
      </c>
      <c r="L48" s="61">
        <f t="shared" si="5"/>
        <v>0.022</v>
      </c>
      <c r="M48" s="61">
        <f t="shared" si="5"/>
        <v>276.78</v>
      </c>
      <c r="N48" s="61">
        <f t="shared" si="5"/>
        <v>1111.27</v>
      </c>
      <c r="O48" s="61">
        <f t="shared" si="5"/>
        <v>321.69000000000005</v>
      </c>
      <c r="P48" s="61">
        <f t="shared" si="5"/>
        <v>23.1</v>
      </c>
    </row>
    <row r="49" spans="1:16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8">
    <mergeCell ref="J31:L31"/>
    <mergeCell ref="M31:P31"/>
    <mergeCell ref="B5:B6"/>
    <mergeCell ref="C5:C6"/>
    <mergeCell ref="E5:E6"/>
    <mergeCell ref="F5:H5"/>
    <mergeCell ref="I5:I6"/>
    <mergeCell ref="J5:L5"/>
    <mergeCell ref="B33:P33"/>
    <mergeCell ref="B39:P39"/>
    <mergeCell ref="M5:P5"/>
    <mergeCell ref="B7:P7"/>
    <mergeCell ref="B15:P15"/>
    <mergeCell ref="B31:B32"/>
    <mergeCell ref="C31:C32"/>
    <mergeCell ref="E31:E32"/>
    <mergeCell ref="F31:H31"/>
    <mergeCell ref="I31:I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2023-09-01T07:43:13Z</cp:lastPrinted>
  <dcterms:created xsi:type="dcterms:W3CDTF">1996-10-08T23:32:33Z</dcterms:created>
  <dcterms:modified xsi:type="dcterms:W3CDTF">2023-09-05T05:29:39Z</dcterms:modified>
  <cp:category/>
  <cp:version/>
  <cp:contentType/>
  <cp:contentStatus/>
</cp:coreProperties>
</file>